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yDrive\Документы\Универ\1 курс\Комбинаторные алгоритмы\"/>
    </mc:Choice>
  </mc:AlternateContent>
  <bookViews>
    <workbookView xWindow="0" yWindow="0" windowWidth="14640" windowHeight="5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6" i="1"/>
  <c r="C36" i="1"/>
  <c r="D36" i="1"/>
  <c r="E36" i="1"/>
  <c r="F36" i="1"/>
  <c r="G36" i="1"/>
  <c r="N29" i="1" l="1"/>
  <c r="M29" i="1"/>
  <c r="L29" i="1"/>
  <c r="K29" i="1"/>
  <c r="J29" i="1"/>
  <c r="I29" i="1"/>
  <c r="G29" i="1"/>
  <c r="F29" i="1"/>
  <c r="E29" i="1"/>
  <c r="D29" i="1"/>
  <c r="C29" i="1"/>
  <c r="B29" i="1"/>
  <c r="N25" i="1"/>
  <c r="M25" i="1"/>
  <c r="L25" i="1"/>
  <c r="K25" i="1"/>
  <c r="J25" i="1"/>
  <c r="I25" i="1"/>
  <c r="G25" i="1"/>
  <c r="F25" i="1"/>
  <c r="E25" i="1"/>
  <c r="D25" i="1"/>
  <c r="C25" i="1"/>
  <c r="B25" i="1"/>
  <c r="N21" i="1"/>
  <c r="M21" i="1"/>
  <c r="L21" i="1"/>
  <c r="K21" i="1"/>
  <c r="J21" i="1"/>
  <c r="I21" i="1"/>
  <c r="G21" i="1"/>
  <c r="F21" i="1"/>
  <c r="E21" i="1"/>
  <c r="D21" i="1"/>
  <c r="C21" i="1"/>
  <c r="B21" i="1"/>
  <c r="N14" i="1"/>
  <c r="M14" i="1"/>
  <c r="L14" i="1"/>
  <c r="K14" i="1"/>
  <c r="J14" i="1"/>
  <c r="I14" i="1"/>
  <c r="N10" i="1"/>
  <c r="M10" i="1"/>
  <c r="L10" i="1"/>
  <c r="K10" i="1"/>
  <c r="J10" i="1"/>
  <c r="I10" i="1"/>
  <c r="N6" i="1"/>
  <c r="M6" i="1"/>
  <c r="L6" i="1"/>
  <c r="K6" i="1"/>
  <c r="J6" i="1"/>
  <c r="I6" i="1"/>
  <c r="C14" i="1"/>
  <c r="D14" i="1"/>
  <c r="E14" i="1"/>
  <c r="F14" i="1"/>
  <c r="G14" i="1"/>
  <c r="B14" i="1"/>
  <c r="C10" i="1"/>
  <c r="D10" i="1"/>
  <c r="E10" i="1"/>
  <c r="F10" i="1"/>
  <c r="G10" i="1"/>
  <c r="B10" i="1"/>
  <c r="C6" i="1"/>
  <c r="D6" i="1"/>
  <c r="E6" i="1"/>
  <c r="F6" i="1"/>
  <c r="G6" i="1"/>
  <c r="B6" i="1"/>
</calcChain>
</file>

<file path=xl/sharedStrings.xml><?xml version="1.0" encoding="utf-8"?>
<sst xmlns="http://schemas.openxmlformats.org/spreadsheetml/2006/main" count="16" uniqueCount="10">
  <si>
    <t>Поиск неудачен (распределение Z)</t>
  </si>
  <si>
    <t>Поиск неудачен (распределение E)</t>
  </si>
  <si>
    <t>Поиск удачен (распределение E)</t>
  </si>
  <si>
    <t>Поиск удачен (распределение Z)</t>
  </si>
  <si>
    <t>Интерполяционный(Е)</t>
  </si>
  <si>
    <t>Интерполяционный(Z)</t>
  </si>
  <si>
    <t>Бинарный(Е)</t>
  </si>
  <si>
    <t>Встроенный(Е)</t>
  </si>
  <si>
    <t>Бинарный(Z)</t>
  </si>
  <si>
    <t>Встроенный(Z)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</si>
</sst>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A7D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8">
    <xf numFmtId="0" fontId="0" fillId="0" borderId="0" xfId="0"/>
    <xf numFmtId="0" fontId="6" fillId="4" borderId="1" xfId="3" applyFont="1"/>
    <xf numFmtId="0" fontId="0" fillId="5" borderId="2" xfId="4" applyFont="1"/>
    <xf numFmtId="0" fontId="0" fillId="5" borderId="2" xfId="4" applyFont="1" applyAlignment="1">
      <alignment horizontal="center"/>
    </xf>
    <xf numFmtId="0" fontId="5" fillId="5" borderId="2" xfId="4" applyFont="1" applyAlignment="1">
      <alignment horizontal="center"/>
    </xf>
    <xf numFmtId="1" fontId="6" fillId="4" borderId="1" xfId="3" applyNumberFormat="1" applyFont="1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</cellXfs>
  <cellStyles count="5">
    <cellStyle name="Вычисление" xfId="3" builtinId="22"/>
    <cellStyle name="Обычный" xfId="0" builtinId="0"/>
    <cellStyle name="Плохой" xfId="2" builtinId="27"/>
    <cellStyle name="Примечание" xfId="4" builtinId="1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Интерполяционный(Е)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Лист1!$B$2:$G$2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Лист1!$B$6:$G$6</c:f>
              <c:numCache>
                <c:formatCode>0</c:formatCode>
                <c:ptCount val="6"/>
                <c:pt idx="0">
                  <c:v>69.333333333333329</c:v>
                </c:pt>
                <c:pt idx="1">
                  <c:v>116</c:v>
                </c:pt>
                <c:pt idx="2">
                  <c:v>201.66666666666666</c:v>
                </c:pt>
                <c:pt idx="3">
                  <c:v>347.66666666666669</c:v>
                </c:pt>
                <c:pt idx="4">
                  <c:v>607.66666666666663</c:v>
                </c:pt>
                <c:pt idx="5">
                  <c:v>1039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Лист1!$H$3</c:f>
              <c:strCache>
                <c:ptCount val="1"/>
                <c:pt idx="0">
                  <c:v>Интерполяционный(Z)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Лист1!$I$2:$N$2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Лист1!$I$6:$N$6</c:f>
              <c:numCache>
                <c:formatCode>0</c:formatCode>
                <c:ptCount val="6"/>
                <c:pt idx="0">
                  <c:v>83.666666666666671</c:v>
                </c:pt>
                <c:pt idx="1">
                  <c:v>155.66666666666666</c:v>
                </c:pt>
                <c:pt idx="2">
                  <c:v>309</c:v>
                </c:pt>
                <c:pt idx="3">
                  <c:v>590.66666666666663</c:v>
                </c:pt>
                <c:pt idx="4">
                  <c:v>1152.6666666666667</c:v>
                </c:pt>
                <c:pt idx="5">
                  <c:v>2153.6666666666665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519912"/>
        <c:axId val="261520304"/>
      </c:scatterChart>
      <c:valAx>
        <c:axId val="261519912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520304"/>
        <c:crosses val="autoZero"/>
        <c:crossBetween val="midCat"/>
      </c:valAx>
      <c:valAx>
        <c:axId val="26152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519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Лист1!$A$7</c:f>
              <c:strCache>
                <c:ptCount val="1"/>
                <c:pt idx="0">
                  <c:v>Бинарный(Е)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Лист1!$B$2:$G$2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Лист1!$B$10:$G$10</c:f>
              <c:numCache>
                <c:formatCode>0</c:formatCode>
                <c:ptCount val="6"/>
                <c:pt idx="0">
                  <c:v>56.333333333333336</c:v>
                </c:pt>
                <c:pt idx="1">
                  <c:v>112.33333333333333</c:v>
                </c:pt>
                <c:pt idx="2">
                  <c:v>226.66666666666666</c:v>
                </c:pt>
                <c:pt idx="3">
                  <c:v>450</c:v>
                </c:pt>
                <c:pt idx="4">
                  <c:v>903.66666666666663</c:v>
                </c:pt>
                <c:pt idx="5">
                  <c:v>1822.3333333333333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Лист1!$H$7</c:f>
              <c:strCache>
                <c:ptCount val="1"/>
                <c:pt idx="0">
                  <c:v>Бинарный(Z)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Лист1!$I$2:$N$2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Лист1!$I$10:$N$10</c:f>
              <c:numCache>
                <c:formatCode>0</c:formatCode>
                <c:ptCount val="6"/>
                <c:pt idx="0">
                  <c:v>60</c:v>
                </c:pt>
                <c:pt idx="1">
                  <c:v>118.33333333333333</c:v>
                </c:pt>
                <c:pt idx="2">
                  <c:v>262.33333333333331</c:v>
                </c:pt>
                <c:pt idx="3">
                  <c:v>450.33333333333331</c:v>
                </c:pt>
                <c:pt idx="4">
                  <c:v>893.66666666666663</c:v>
                </c:pt>
                <c:pt idx="5">
                  <c:v>1824.3333333333333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512856"/>
        <c:axId val="261513248"/>
      </c:scatterChart>
      <c:valAx>
        <c:axId val="261512856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513248"/>
        <c:crosses val="autoZero"/>
        <c:crossBetween val="midCat"/>
      </c:valAx>
      <c:valAx>
        <c:axId val="26151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512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Лист1!$A$11</c:f>
              <c:strCache>
                <c:ptCount val="1"/>
                <c:pt idx="0">
                  <c:v>Встроенный(Е)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Лист1!$B$2:$G$2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Лист1!$B$14:$G$14</c:f>
              <c:numCache>
                <c:formatCode>0</c:formatCode>
                <c:ptCount val="6"/>
                <c:pt idx="0">
                  <c:v>7209.333333333333</c:v>
                </c:pt>
                <c:pt idx="1">
                  <c:v>13321.666666666666</c:v>
                </c:pt>
                <c:pt idx="2">
                  <c:v>27131.333333333332</c:v>
                </c:pt>
                <c:pt idx="3">
                  <c:v>43096.666666666664</c:v>
                </c:pt>
                <c:pt idx="4">
                  <c:v>105090.33333333333</c:v>
                </c:pt>
                <c:pt idx="5">
                  <c:v>213928.33333333334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Лист1!$H$11</c:f>
              <c:strCache>
                <c:ptCount val="1"/>
                <c:pt idx="0">
                  <c:v>Встроенный(Z)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Лист1!$I$2:$N$2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Лист1!$I$14:$N$14</c:f>
              <c:numCache>
                <c:formatCode>0</c:formatCode>
                <c:ptCount val="6"/>
                <c:pt idx="0">
                  <c:v>6799.666666666667</c:v>
                </c:pt>
                <c:pt idx="1">
                  <c:v>13289.333333333334</c:v>
                </c:pt>
                <c:pt idx="2">
                  <c:v>27180.333333333332</c:v>
                </c:pt>
                <c:pt idx="3">
                  <c:v>52346.333333333336</c:v>
                </c:pt>
                <c:pt idx="4">
                  <c:v>104566</c:v>
                </c:pt>
                <c:pt idx="5">
                  <c:v>210783.66666666666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514816"/>
        <c:axId val="261515992"/>
      </c:scatterChart>
      <c:valAx>
        <c:axId val="261514816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515992"/>
        <c:crosses val="autoZero"/>
        <c:crossBetween val="midCat"/>
      </c:valAx>
      <c:valAx>
        <c:axId val="26151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1514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Интерполяционный(Е)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Лист1!$B$2:$G$2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Лист1!$B$6:$G$6</c:f>
              <c:numCache>
                <c:formatCode>0</c:formatCode>
                <c:ptCount val="6"/>
                <c:pt idx="0">
                  <c:v>69.333333333333329</c:v>
                </c:pt>
                <c:pt idx="1">
                  <c:v>116</c:v>
                </c:pt>
                <c:pt idx="2">
                  <c:v>201.66666666666666</c:v>
                </c:pt>
                <c:pt idx="3">
                  <c:v>347.66666666666669</c:v>
                </c:pt>
                <c:pt idx="4">
                  <c:v>607.66666666666663</c:v>
                </c:pt>
                <c:pt idx="5">
                  <c:v>1039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Лист1!$H$3</c:f>
              <c:strCache>
                <c:ptCount val="1"/>
                <c:pt idx="0">
                  <c:v>Интерполяционный(Z)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Лист1!$I$2:$N$2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Лист1!$I$6:$N$6</c:f>
              <c:numCache>
                <c:formatCode>0</c:formatCode>
                <c:ptCount val="6"/>
                <c:pt idx="0">
                  <c:v>83.666666666666671</c:v>
                </c:pt>
                <c:pt idx="1">
                  <c:v>155.66666666666666</c:v>
                </c:pt>
                <c:pt idx="2">
                  <c:v>309</c:v>
                </c:pt>
                <c:pt idx="3">
                  <c:v>590.66666666666663</c:v>
                </c:pt>
                <c:pt idx="4">
                  <c:v>1152.6666666666667</c:v>
                </c:pt>
                <c:pt idx="5">
                  <c:v>2153.6666666666665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Лист1!$A$7</c:f>
              <c:strCache>
                <c:ptCount val="1"/>
                <c:pt idx="0">
                  <c:v>Бинарный(Е)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Лист1!$B$2:$G$2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Лист1!$B$10:$G$10</c:f>
              <c:numCache>
                <c:formatCode>0</c:formatCode>
                <c:ptCount val="6"/>
                <c:pt idx="0">
                  <c:v>56.333333333333336</c:v>
                </c:pt>
                <c:pt idx="1">
                  <c:v>112.33333333333333</c:v>
                </c:pt>
                <c:pt idx="2">
                  <c:v>226.66666666666666</c:v>
                </c:pt>
                <c:pt idx="3">
                  <c:v>450</c:v>
                </c:pt>
                <c:pt idx="4">
                  <c:v>903.66666666666663</c:v>
                </c:pt>
                <c:pt idx="5">
                  <c:v>1822.3333333333333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61624"/>
        <c:axId val="263464368"/>
      </c:scatterChart>
      <c:valAx>
        <c:axId val="263461624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4368"/>
        <c:crosses val="autoZero"/>
        <c:crossBetween val="midCat"/>
      </c:valAx>
      <c:valAx>
        <c:axId val="26346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1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Лист1!$A$18</c:f>
              <c:strCache>
                <c:ptCount val="1"/>
                <c:pt idx="0">
                  <c:v>Интерполяционный(Е)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Лист1!$B$17:$G$17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Лист1!$B$21:$G$21</c:f>
              <c:numCache>
                <c:formatCode>0</c:formatCode>
                <c:ptCount val="6"/>
                <c:pt idx="0">
                  <c:v>19.666666666666668</c:v>
                </c:pt>
                <c:pt idx="1">
                  <c:v>49.333333333333336</c:v>
                </c:pt>
                <c:pt idx="2">
                  <c:v>94.333333333333329</c:v>
                </c:pt>
                <c:pt idx="3">
                  <c:v>193.33333333333334</c:v>
                </c:pt>
                <c:pt idx="4">
                  <c:v>399</c:v>
                </c:pt>
                <c:pt idx="5">
                  <c:v>833.66666666666663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Лист1!$H$18</c:f>
              <c:strCache>
                <c:ptCount val="1"/>
                <c:pt idx="0">
                  <c:v>Интерполяционный(Z)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Лист1!$I$17:$N$17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Лист1!$I$21:$N$21</c:f>
              <c:numCache>
                <c:formatCode>0</c:formatCode>
                <c:ptCount val="6"/>
                <c:pt idx="0">
                  <c:v>40.333333333333336</c:v>
                </c:pt>
                <c:pt idx="1">
                  <c:v>92</c:v>
                </c:pt>
                <c:pt idx="2">
                  <c:v>219.33333333333334</c:v>
                </c:pt>
                <c:pt idx="3">
                  <c:v>457</c:v>
                </c:pt>
                <c:pt idx="4">
                  <c:v>1035.6666666666667</c:v>
                </c:pt>
                <c:pt idx="5">
                  <c:v>1980.6666666666667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62016"/>
        <c:axId val="263462800"/>
      </c:scatterChart>
      <c:valAx>
        <c:axId val="263462016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2800"/>
        <c:crosses val="autoZero"/>
        <c:crossBetween val="midCat"/>
      </c:valAx>
      <c:valAx>
        <c:axId val="2634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2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Лист1!$A$22</c:f>
              <c:strCache>
                <c:ptCount val="1"/>
                <c:pt idx="0">
                  <c:v>Бинарный(Е)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Лист1!$B$17:$G$17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Лист1!$B$25:$G$25</c:f>
              <c:numCache>
                <c:formatCode>0</c:formatCode>
                <c:ptCount val="6"/>
                <c:pt idx="0">
                  <c:v>31.333333333333332</c:v>
                </c:pt>
                <c:pt idx="1">
                  <c:v>67</c:v>
                </c:pt>
                <c:pt idx="2">
                  <c:v>149.66666666666666</c:v>
                </c:pt>
                <c:pt idx="3">
                  <c:v>330</c:v>
                </c:pt>
                <c:pt idx="4">
                  <c:v>759.33333333333337</c:v>
                </c:pt>
                <c:pt idx="5">
                  <c:v>1661.3333333333333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Лист1!$H$22</c:f>
              <c:strCache>
                <c:ptCount val="1"/>
                <c:pt idx="0">
                  <c:v>Бинарный(Z)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Лист1!$I$17:$N$17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Лист1!$I$25:$N$25</c:f>
              <c:numCache>
                <c:formatCode>0</c:formatCode>
                <c:ptCount val="6"/>
                <c:pt idx="0">
                  <c:v>35</c:v>
                </c:pt>
                <c:pt idx="1">
                  <c:v>75.666666666666671</c:v>
                </c:pt>
                <c:pt idx="2">
                  <c:v>169.33333333333334</c:v>
                </c:pt>
                <c:pt idx="3">
                  <c:v>414.66666666666669</c:v>
                </c:pt>
                <c:pt idx="4">
                  <c:v>870</c:v>
                </c:pt>
                <c:pt idx="5">
                  <c:v>1727.6666666666667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62408"/>
        <c:axId val="263463584"/>
      </c:scatterChart>
      <c:valAx>
        <c:axId val="263462408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3584"/>
        <c:crosses val="autoZero"/>
        <c:crossBetween val="midCat"/>
      </c:valAx>
      <c:valAx>
        <c:axId val="263463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2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Лист1!$A$26</c:f>
              <c:strCache>
                <c:ptCount val="1"/>
                <c:pt idx="0">
                  <c:v>Встроенный(Е)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Лист1!$B$17:$G$17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Лист1!$B$29:$G$29</c:f>
              <c:numCache>
                <c:formatCode>0</c:formatCode>
                <c:ptCount val="6"/>
                <c:pt idx="0">
                  <c:v>80</c:v>
                </c:pt>
                <c:pt idx="1">
                  <c:v>272.66666666666669</c:v>
                </c:pt>
                <c:pt idx="2">
                  <c:v>1095</c:v>
                </c:pt>
                <c:pt idx="3">
                  <c:v>4069</c:v>
                </c:pt>
                <c:pt idx="4">
                  <c:v>14850</c:v>
                </c:pt>
                <c:pt idx="5">
                  <c:v>55739.333333333336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Лист1!$H$26</c:f>
              <c:strCache>
                <c:ptCount val="1"/>
                <c:pt idx="0">
                  <c:v>Встроенный(Z)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Лист1!$I$17:$N$17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Лист1!$I$29:$N$29</c:f>
              <c:numCache>
                <c:formatCode>0</c:formatCode>
                <c:ptCount val="6"/>
                <c:pt idx="0">
                  <c:v>185.66666666666666</c:v>
                </c:pt>
                <c:pt idx="1">
                  <c:v>703.33333333333337</c:v>
                </c:pt>
                <c:pt idx="2">
                  <c:v>2913.6666666666665</c:v>
                </c:pt>
                <c:pt idx="3">
                  <c:v>12356</c:v>
                </c:pt>
                <c:pt idx="4">
                  <c:v>38898.333333333336</c:v>
                </c:pt>
                <c:pt idx="5">
                  <c:v>93617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65152"/>
        <c:axId val="263465544"/>
      </c:scatterChart>
      <c:valAx>
        <c:axId val="263465152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5544"/>
        <c:crosses val="autoZero"/>
        <c:crossBetween val="midCat"/>
      </c:valAx>
      <c:valAx>
        <c:axId val="263465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5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Лист1!$A$18</c:f>
              <c:strCache>
                <c:ptCount val="1"/>
                <c:pt idx="0">
                  <c:v>Интерполяционный(Е)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Лист1!$B$17:$G$17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Лист1!$B$21:$G$21</c:f>
              <c:numCache>
                <c:formatCode>0</c:formatCode>
                <c:ptCount val="6"/>
                <c:pt idx="0">
                  <c:v>19.666666666666668</c:v>
                </c:pt>
                <c:pt idx="1">
                  <c:v>49.333333333333336</c:v>
                </c:pt>
                <c:pt idx="2">
                  <c:v>94.333333333333329</c:v>
                </c:pt>
                <c:pt idx="3">
                  <c:v>193.33333333333334</c:v>
                </c:pt>
                <c:pt idx="4">
                  <c:v>399</c:v>
                </c:pt>
                <c:pt idx="5">
                  <c:v>833.66666666666663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Лист1!$H$18</c:f>
              <c:strCache>
                <c:ptCount val="1"/>
                <c:pt idx="0">
                  <c:v>Интерполяционный(Z)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Лист1!$I$17:$N$17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Лист1!$I$21:$N$21</c:f>
              <c:numCache>
                <c:formatCode>0</c:formatCode>
                <c:ptCount val="6"/>
                <c:pt idx="0">
                  <c:v>40.333333333333336</c:v>
                </c:pt>
                <c:pt idx="1">
                  <c:v>92</c:v>
                </c:pt>
                <c:pt idx="2">
                  <c:v>219.33333333333334</c:v>
                </c:pt>
                <c:pt idx="3">
                  <c:v>457</c:v>
                </c:pt>
                <c:pt idx="4">
                  <c:v>1035.6666666666667</c:v>
                </c:pt>
                <c:pt idx="5">
                  <c:v>1980.6666666666667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Лист1!$A$22</c:f>
              <c:strCache>
                <c:ptCount val="1"/>
                <c:pt idx="0">
                  <c:v>Бинарный(Е)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Лист1!$B$17:$G$17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Лист1!$B$25:$G$25</c:f>
              <c:numCache>
                <c:formatCode>0</c:formatCode>
                <c:ptCount val="6"/>
                <c:pt idx="0">
                  <c:v>31.333333333333332</c:v>
                </c:pt>
                <c:pt idx="1">
                  <c:v>67</c:v>
                </c:pt>
                <c:pt idx="2">
                  <c:v>149.66666666666666</c:v>
                </c:pt>
                <c:pt idx="3">
                  <c:v>330</c:v>
                </c:pt>
                <c:pt idx="4">
                  <c:v>759.33333333333337</c:v>
                </c:pt>
                <c:pt idx="5">
                  <c:v>1661.3333333333333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Лист1!$A$26</c:f>
              <c:strCache>
                <c:ptCount val="1"/>
                <c:pt idx="0">
                  <c:v>Встроенный(Е)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Лист1!$B$17:$G$17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Лист1!$B$29:$G$29</c:f>
              <c:numCache>
                <c:formatCode>0</c:formatCode>
                <c:ptCount val="6"/>
                <c:pt idx="0">
                  <c:v>80</c:v>
                </c:pt>
                <c:pt idx="1">
                  <c:v>272.66666666666669</c:v>
                </c:pt>
                <c:pt idx="2">
                  <c:v>1095</c:v>
                </c:pt>
                <c:pt idx="3">
                  <c:v>4069</c:v>
                </c:pt>
                <c:pt idx="4">
                  <c:v>14850</c:v>
                </c:pt>
                <c:pt idx="5">
                  <c:v>55739.333333333336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Лист1!$H$26</c:f>
              <c:strCache>
                <c:ptCount val="1"/>
                <c:pt idx="0">
                  <c:v>Встроенный(Z)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Лист1!$I$17:$N$17</c:f>
              <c:numCache>
                <c:formatCode>General</c:formatCode>
                <c:ptCount val="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</c:numCache>
            </c:numRef>
          </c:xVal>
          <c:yVal>
            <c:numRef>
              <c:f>Лист1!$I$29:$N$29</c:f>
              <c:numCache>
                <c:formatCode>0</c:formatCode>
                <c:ptCount val="6"/>
                <c:pt idx="0">
                  <c:v>185.66666666666666</c:v>
                </c:pt>
                <c:pt idx="1">
                  <c:v>703.33333333333337</c:v>
                </c:pt>
                <c:pt idx="2">
                  <c:v>2913.6666666666665</c:v>
                </c:pt>
                <c:pt idx="3">
                  <c:v>12356</c:v>
                </c:pt>
                <c:pt idx="4">
                  <c:v>38898.333333333336</c:v>
                </c:pt>
                <c:pt idx="5">
                  <c:v>93617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63976"/>
        <c:axId val="263467504"/>
      </c:scatterChart>
      <c:valAx>
        <c:axId val="263463976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7504"/>
        <c:crosses val="autoZero"/>
        <c:crossBetween val="midCat"/>
      </c:valAx>
      <c:valAx>
        <c:axId val="26346750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463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122465</xdr:colOff>
      <xdr:row>0</xdr:row>
      <xdr:rowOff>16329</xdr:rowOff>
    </xdr:from>
    <xdr:to>
      <xdr:col>22</xdr:col>
      <xdr:colOff>142875</xdr:colOff>
      <xdr:row>14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301625</xdr:colOff>
      <xdr:row>0</xdr:row>
      <xdr:rowOff>0</xdr:rowOff>
    </xdr:from>
    <xdr:to>
      <xdr:col>30</xdr:col>
      <xdr:colOff>322035</xdr:colOff>
      <xdr:row>14</xdr:row>
      <xdr:rowOff>145596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536865</xdr:colOff>
      <xdr:row>0</xdr:row>
      <xdr:rowOff>0</xdr:rowOff>
    </xdr:from>
    <xdr:to>
      <xdr:col>38</xdr:col>
      <xdr:colOff>557275</xdr:colOff>
      <xdr:row>14</xdr:row>
      <xdr:rowOff>145596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0</xdr:colOff>
      <xdr:row>0</xdr:row>
      <xdr:rowOff>0</xdr:rowOff>
    </xdr:from>
    <xdr:to>
      <xdr:col>47</xdr:col>
      <xdr:colOff>20410</xdr:colOff>
      <xdr:row>14</xdr:row>
      <xdr:rowOff>145596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22</xdr:col>
      <xdr:colOff>20410</xdr:colOff>
      <xdr:row>30</xdr:row>
      <xdr:rowOff>145596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85725</xdr:colOff>
      <xdr:row>15</xdr:row>
      <xdr:rowOff>161925</xdr:rowOff>
    </xdr:from>
    <xdr:to>
      <xdr:col>30</xdr:col>
      <xdr:colOff>106135</xdr:colOff>
      <xdr:row>30</xdr:row>
      <xdr:rowOff>117021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609598</xdr:colOff>
      <xdr:row>16</xdr:row>
      <xdr:rowOff>0</xdr:rowOff>
    </xdr:from>
    <xdr:to>
      <xdr:col>44</xdr:col>
      <xdr:colOff>514350</xdr:colOff>
      <xdr:row>44</xdr:row>
      <xdr:rowOff>28575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609599</xdr:colOff>
      <xdr:row>16</xdr:row>
      <xdr:rowOff>0</xdr:rowOff>
    </xdr:from>
    <xdr:to>
      <xdr:col>62</xdr:col>
      <xdr:colOff>479656</xdr:colOff>
      <xdr:row>49</xdr:row>
      <xdr:rowOff>114300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A25" zoomScaleNormal="100" workbookViewId="0">
      <selection activeCell="B31" sqref="B31"/>
    </sheetView>
  </sheetViews>
  <sheetFormatPr defaultRowHeight="15" x14ac:dyDescent="0.25"/>
  <cols>
    <col min="1" max="1" width="21.5703125" customWidth="1"/>
    <col min="2" max="2" width="12" bestFit="1" customWidth="1"/>
    <col min="6" max="6" width="11" customWidth="1"/>
    <col min="7" max="7" width="10.85546875" customWidth="1"/>
    <col min="8" max="8" width="22.140625" customWidth="1"/>
    <col min="13" max="13" width="10.85546875" customWidth="1"/>
    <col min="14" max="14" width="11.140625" customWidth="1"/>
  </cols>
  <sheetData>
    <row r="1" spans="1:14" x14ac:dyDescent="0.25">
      <c r="A1" s="6" t="s">
        <v>1</v>
      </c>
      <c r="B1" s="6"/>
      <c r="C1" s="6"/>
      <c r="D1" s="6"/>
      <c r="E1" s="6"/>
      <c r="F1" s="6"/>
      <c r="G1" s="6"/>
      <c r="H1" s="6" t="s">
        <v>0</v>
      </c>
      <c r="I1" s="6"/>
      <c r="J1" s="6"/>
      <c r="K1" s="6"/>
      <c r="L1" s="6"/>
      <c r="M1" s="6"/>
      <c r="N1" s="6"/>
    </row>
    <row r="2" spans="1:14" x14ac:dyDescent="0.25">
      <c r="A2" s="2"/>
      <c r="B2" s="4">
        <v>64</v>
      </c>
      <c r="C2" s="4">
        <v>128</v>
      </c>
      <c r="D2" s="4">
        <v>256</v>
      </c>
      <c r="E2" s="4">
        <v>512</v>
      </c>
      <c r="F2" s="4">
        <v>1024</v>
      </c>
      <c r="G2" s="4">
        <v>2048</v>
      </c>
      <c r="H2" s="2"/>
      <c r="I2" s="4">
        <v>64</v>
      </c>
      <c r="J2" s="4">
        <v>128</v>
      </c>
      <c r="K2" s="4">
        <v>256</v>
      </c>
      <c r="L2" s="4">
        <v>512</v>
      </c>
      <c r="M2" s="4">
        <v>1024</v>
      </c>
      <c r="N2" s="4">
        <v>2048</v>
      </c>
    </row>
    <row r="3" spans="1:14" x14ac:dyDescent="0.25">
      <c r="A3" s="2" t="s">
        <v>4</v>
      </c>
      <c r="B3" s="3">
        <v>69</v>
      </c>
      <c r="C3" s="3">
        <v>116</v>
      </c>
      <c r="D3" s="3">
        <v>202</v>
      </c>
      <c r="E3" s="3">
        <v>334</v>
      </c>
      <c r="F3" s="3">
        <v>628</v>
      </c>
      <c r="G3" s="3">
        <v>1013</v>
      </c>
      <c r="H3" s="2" t="s">
        <v>5</v>
      </c>
      <c r="I3" s="3">
        <v>82</v>
      </c>
      <c r="J3" s="3">
        <v>161</v>
      </c>
      <c r="K3" s="3">
        <v>307</v>
      </c>
      <c r="L3" s="3">
        <v>585</v>
      </c>
      <c r="M3" s="3">
        <v>1203</v>
      </c>
      <c r="N3" s="3">
        <v>2157</v>
      </c>
    </row>
    <row r="4" spans="1:14" x14ac:dyDescent="0.25">
      <c r="A4" s="2"/>
      <c r="B4" s="3">
        <v>69</v>
      </c>
      <c r="C4" s="3">
        <v>116</v>
      </c>
      <c r="D4" s="3">
        <v>202</v>
      </c>
      <c r="E4" s="3">
        <v>334</v>
      </c>
      <c r="F4" s="3">
        <v>587</v>
      </c>
      <c r="G4" s="3">
        <v>1112</v>
      </c>
      <c r="H4" s="2"/>
      <c r="I4" s="3">
        <v>86</v>
      </c>
      <c r="J4" s="3">
        <v>153</v>
      </c>
      <c r="K4" s="3">
        <v>307</v>
      </c>
      <c r="L4" s="3">
        <v>585</v>
      </c>
      <c r="M4" s="3">
        <v>1116</v>
      </c>
      <c r="N4" s="3">
        <v>2129</v>
      </c>
    </row>
    <row r="5" spans="1:14" x14ac:dyDescent="0.25">
      <c r="A5" s="2"/>
      <c r="B5" s="3">
        <v>70</v>
      </c>
      <c r="C5" s="3">
        <v>116</v>
      </c>
      <c r="D5" s="3">
        <v>201</v>
      </c>
      <c r="E5" s="3">
        <v>375</v>
      </c>
      <c r="F5" s="3">
        <v>608</v>
      </c>
      <c r="G5" s="3">
        <v>992</v>
      </c>
      <c r="H5" s="2"/>
      <c r="I5" s="3">
        <v>83</v>
      </c>
      <c r="J5" s="3">
        <v>153</v>
      </c>
      <c r="K5" s="3">
        <v>313</v>
      </c>
      <c r="L5" s="3">
        <v>602</v>
      </c>
      <c r="M5" s="3">
        <v>1139</v>
      </c>
      <c r="N5" s="3">
        <v>2175</v>
      </c>
    </row>
    <row r="6" spans="1:14" ht="18.75" x14ac:dyDescent="0.3">
      <c r="A6" s="1"/>
      <c r="B6" s="5">
        <f>SUM(B3:B5)/3</f>
        <v>69.333333333333329</v>
      </c>
      <c r="C6" s="5">
        <f t="shared" ref="C6:G6" si="0">SUM(C3:C5)/3</f>
        <v>116</v>
      </c>
      <c r="D6" s="5">
        <f t="shared" si="0"/>
        <v>201.66666666666666</v>
      </c>
      <c r="E6" s="5">
        <f t="shared" si="0"/>
        <v>347.66666666666669</v>
      </c>
      <c r="F6" s="5">
        <f t="shared" si="0"/>
        <v>607.66666666666663</v>
      </c>
      <c r="G6" s="5">
        <f t="shared" si="0"/>
        <v>1039</v>
      </c>
      <c r="H6" s="1"/>
      <c r="I6" s="5">
        <f>SUM(I3:I5)/3</f>
        <v>83.666666666666671</v>
      </c>
      <c r="J6" s="5">
        <f t="shared" ref="J6" si="1">SUM(J3:J5)/3</f>
        <v>155.66666666666666</v>
      </c>
      <c r="K6" s="5">
        <f t="shared" ref="K6" si="2">SUM(K3:K5)/3</f>
        <v>309</v>
      </c>
      <c r="L6" s="5">
        <f t="shared" ref="L6" si="3">SUM(L3:L5)/3</f>
        <v>590.66666666666663</v>
      </c>
      <c r="M6" s="5">
        <f t="shared" ref="M6" si="4">SUM(M3:M5)/3</f>
        <v>1152.6666666666667</v>
      </c>
      <c r="N6" s="5">
        <f t="shared" ref="N6" si="5">SUM(N3:N5)/3</f>
        <v>2153.6666666666665</v>
      </c>
    </row>
    <row r="7" spans="1:14" x14ac:dyDescent="0.25">
      <c r="A7" s="2" t="s">
        <v>6</v>
      </c>
      <c r="B7" s="3">
        <v>56</v>
      </c>
      <c r="C7" s="3">
        <v>114</v>
      </c>
      <c r="D7" s="3">
        <v>227</v>
      </c>
      <c r="E7" s="3">
        <v>453</v>
      </c>
      <c r="F7" s="3">
        <v>900</v>
      </c>
      <c r="G7" s="3">
        <v>1782</v>
      </c>
      <c r="H7" s="2" t="s">
        <v>8</v>
      </c>
      <c r="I7" s="3">
        <v>59</v>
      </c>
      <c r="J7" s="3">
        <v>119</v>
      </c>
      <c r="K7" s="3">
        <v>336</v>
      </c>
      <c r="L7" s="3">
        <v>455</v>
      </c>
      <c r="M7" s="3">
        <v>894</v>
      </c>
      <c r="N7" s="3">
        <v>1898</v>
      </c>
    </row>
    <row r="8" spans="1:14" x14ac:dyDescent="0.25">
      <c r="A8" s="2"/>
      <c r="B8" s="3">
        <v>57</v>
      </c>
      <c r="C8" s="3">
        <v>113</v>
      </c>
      <c r="D8" s="3">
        <v>226</v>
      </c>
      <c r="E8" s="3">
        <v>450</v>
      </c>
      <c r="F8" s="3">
        <v>897</v>
      </c>
      <c r="G8" s="3">
        <v>1896</v>
      </c>
      <c r="H8" s="2"/>
      <c r="I8" s="3">
        <v>62</v>
      </c>
      <c r="J8" s="3">
        <v>119</v>
      </c>
      <c r="K8" s="3">
        <v>224</v>
      </c>
      <c r="L8" s="3">
        <v>454</v>
      </c>
      <c r="M8" s="3">
        <v>895</v>
      </c>
      <c r="N8" s="3">
        <v>1775</v>
      </c>
    </row>
    <row r="9" spans="1:14" x14ac:dyDescent="0.25">
      <c r="A9" s="2"/>
      <c r="B9" s="3">
        <v>56</v>
      </c>
      <c r="C9" s="3">
        <v>110</v>
      </c>
      <c r="D9" s="3">
        <v>227</v>
      </c>
      <c r="E9" s="3">
        <v>447</v>
      </c>
      <c r="F9" s="3">
        <v>914</v>
      </c>
      <c r="G9" s="3">
        <v>1789</v>
      </c>
      <c r="H9" s="2"/>
      <c r="I9" s="3">
        <v>59</v>
      </c>
      <c r="J9" s="3">
        <v>117</v>
      </c>
      <c r="K9" s="3">
        <v>227</v>
      </c>
      <c r="L9" s="3">
        <v>442</v>
      </c>
      <c r="M9" s="3">
        <v>892</v>
      </c>
      <c r="N9" s="3">
        <v>1800</v>
      </c>
    </row>
    <row r="10" spans="1:14" ht="18.75" x14ac:dyDescent="0.3">
      <c r="A10" s="1"/>
      <c r="B10" s="5">
        <f>SUM(B7:B9)/3</f>
        <v>56.333333333333336</v>
      </c>
      <c r="C10" s="5">
        <f t="shared" ref="C10:G10" si="6">SUM(C7:C9)/3</f>
        <v>112.33333333333333</v>
      </c>
      <c r="D10" s="5">
        <f t="shared" si="6"/>
        <v>226.66666666666666</v>
      </c>
      <c r="E10" s="5">
        <f t="shared" si="6"/>
        <v>450</v>
      </c>
      <c r="F10" s="5">
        <f t="shared" si="6"/>
        <v>903.66666666666663</v>
      </c>
      <c r="G10" s="5">
        <f t="shared" si="6"/>
        <v>1822.3333333333333</v>
      </c>
      <c r="H10" s="1"/>
      <c r="I10" s="5">
        <f>SUM(I7:I9)/3</f>
        <v>60</v>
      </c>
      <c r="J10" s="5">
        <f t="shared" ref="J10" si="7">SUM(J7:J9)/3</f>
        <v>118.33333333333333</v>
      </c>
      <c r="K10" s="5">
        <f t="shared" ref="K10" si="8">SUM(K7:K9)/3</f>
        <v>262.33333333333331</v>
      </c>
      <c r="L10" s="5">
        <f t="shared" ref="L10" si="9">SUM(L7:L9)/3</f>
        <v>450.33333333333331</v>
      </c>
      <c r="M10" s="5">
        <f t="shared" ref="M10" si="10">SUM(M7:M9)/3</f>
        <v>893.66666666666663</v>
      </c>
      <c r="N10" s="5">
        <f t="shared" ref="N10" si="11">SUM(N7:N9)/3</f>
        <v>1824.3333333333333</v>
      </c>
    </row>
    <row r="11" spans="1:14" x14ac:dyDescent="0.25">
      <c r="A11" s="2" t="s">
        <v>7</v>
      </c>
      <c r="B11" s="3">
        <v>8193</v>
      </c>
      <c r="C11" s="3">
        <v>13449</v>
      </c>
      <c r="D11" s="3">
        <v>27021</v>
      </c>
      <c r="E11" s="3">
        <v>52235</v>
      </c>
      <c r="F11" s="3">
        <v>104423</v>
      </c>
      <c r="G11" s="3">
        <v>208998</v>
      </c>
      <c r="H11" s="2" t="s">
        <v>9</v>
      </c>
      <c r="I11" s="3">
        <v>6771</v>
      </c>
      <c r="J11" s="3">
        <v>13077</v>
      </c>
      <c r="K11" s="3">
        <v>27945</v>
      </c>
      <c r="L11" s="3">
        <v>52540</v>
      </c>
      <c r="M11" s="3">
        <v>104503</v>
      </c>
      <c r="N11" s="3">
        <v>214251</v>
      </c>
    </row>
    <row r="12" spans="1:14" x14ac:dyDescent="0.25">
      <c r="A12" s="2"/>
      <c r="B12" s="3">
        <v>6526</v>
      </c>
      <c r="C12" s="3">
        <v>13221</v>
      </c>
      <c r="D12" s="3">
        <v>27862</v>
      </c>
      <c r="E12" s="3">
        <v>52228</v>
      </c>
      <c r="F12" s="3">
        <v>104446</v>
      </c>
      <c r="G12" s="3">
        <v>214295</v>
      </c>
      <c r="H12" s="2"/>
      <c r="I12" s="3">
        <v>6776</v>
      </c>
      <c r="J12" s="3">
        <v>13536</v>
      </c>
      <c r="K12" s="3">
        <v>27393</v>
      </c>
      <c r="L12" s="3">
        <v>52192</v>
      </c>
      <c r="M12" s="3">
        <v>104653</v>
      </c>
      <c r="N12" s="3">
        <v>208957</v>
      </c>
    </row>
    <row r="13" spans="1:14" x14ac:dyDescent="0.25">
      <c r="A13" s="2"/>
      <c r="B13" s="3">
        <v>6909</v>
      </c>
      <c r="C13" s="3">
        <v>13295</v>
      </c>
      <c r="D13" s="3">
        <v>26511</v>
      </c>
      <c r="E13" s="3">
        <v>24827</v>
      </c>
      <c r="F13" s="3">
        <v>106402</v>
      </c>
      <c r="G13" s="3">
        <v>218492</v>
      </c>
      <c r="H13" s="2"/>
      <c r="I13" s="3">
        <v>6852</v>
      </c>
      <c r="J13" s="3">
        <v>13255</v>
      </c>
      <c r="K13" s="3">
        <v>26203</v>
      </c>
      <c r="L13" s="3">
        <v>52307</v>
      </c>
      <c r="M13" s="3">
        <v>104542</v>
      </c>
      <c r="N13" s="3">
        <v>209143</v>
      </c>
    </row>
    <row r="14" spans="1:14" ht="18.75" x14ac:dyDescent="0.3">
      <c r="A14" s="1"/>
      <c r="B14" s="5">
        <f>SUM(B11:B13)/3</f>
        <v>7209.333333333333</v>
      </c>
      <c r="C14" s="5">
        <f t="shared" ref="C14:G14" si="12">SUM(C11:C13)/3</f>
        <v>13321.666666666666</v>
      </c>
      <c r="D14" s="5">
        <f t="shared" si="12"/>
        <v>27131.333333333332</v>
      </c>
      <c r="E14" s="5">
        <f t="shared" si="12"/>
        <v>43096.666666666664</v>
      </c>
      <c r="F14" s="5">
        <f t="shared" si="12"/>
        <v>105090.33333333333</v>
      </c>
      <c r="G14" s="5">
        <f t="shared" si="12"/>
        <v>213928.33333333334</v>
      </c>
      <c r="H14" s="2"/>
      <c r="I14" s="5">
        <f>SUM(I11:I13)/3</f>
        <v>6799.666666666667</v>
      </c>
      <c r="J14" s="5">
        <f t="shared" ref="J14" si="13">SUM(J11:J13)/3</f>
        <v>13289.333333333334</v>
      </c>
      <c r="K14" s="5">
        <f t="shared" ref="K14" si="14">SUM(K11:K13)/3</f>
        <v>27180.333333333332</v>
      </c>
      <c r="L14" s="5">
        <f t="shared" ref="L14" si="15">SUM(L11:L13)/3</f>
        <v>52346.333333333336</v>
      </c>
      <c r="M14" s="5">
        <f t="shared" ref="M14" si="16">SUM(M11:M13)/3</f>
        <v>104566</v>
      </c>
      <c r="N14" s="5">
        <f t="shared" ref="N14" si="17">SUM(N11:N13)/3</f>
        <v>210783.66666666666</v>
      </c>
    </row>
    <row r="16" spans="1:14" x14ac:dyDescent="0.25">
      <c r="A16" s="7" t="s">
        <v>2</v>
      </c>
      <c r="B16" s="7"/>
      <c r="C16" s="7"/>
      <c r="D16" s="7"/>
      <c r="E16" s="7"/>
      <c r="F16" s="7"/>
      <c r="G16" s="7"/>
      <c r="H16" s="7" t="s">
        <v>3</v>
      </c>
      <c r="I16" s="7"/>
      <c r="J16" s="7"/>
      <c r="K16" s="7"/>
      <c r="L16" s="7"/>
      <c r="M16" s="7"/>
      <c r="N16" s="7"/>
    </row>
    <row r="17" spans="1:14" x14ac:dyDescent="0.25">
      <c r="A17" s="2"/>
      <c r="B17" s="4">
        <v>64</v>
      </c>
      <c r="C17" s="4">
        <v>128</v>
      </c>
      <c r="D17" s="4">
        <v>256</v>
      </c>
      <c r="E17" s="4">
        <v>512</v>
      </c>
      <c r="F17" s="4">
        <v>1024</v>
      </c>
      <c r="G17" s="4">
        <v>2048</v>
      </c>
      <c r="H17" s="2"/>
      <c r="I17" s="4">
        <v>64</v>
      </c>
      <c r="J17" s="4">
        <v>128</v>
      </c>
      <c r="K17" s="4">
        <v>256</v>
      </c>
      <c r="L17" s="4">
        <v>512</v>
      </c>
      <c r="M17" s="4">
        <v>1024</v>
      </c>
      <c r="N17" s="4">
        <v>2048</v>
      </c>
    </row>
    <row r="18" spans="1:14" x14ac:dyDescent="0.25">
      <c r="A18" s="2" t="s">
        <v>4</v>
      </c>
      <c r="B18" s="3">
        <v>20</v>
      </c>
      <c r="C18" s="3">
        <v>50</v>
      </c>
      <c r="D18" s="3">
        <v>95</v>
      </c>
      <c r="E18" s="3">
        <v>200</v>
      </c>
      <c r="F18" s="3">
        <v>393</v>
      </c>
      <c r="G18" s="3">
        <v>837</v>
      </c>
      <c r="H18" s="2" t="s">
        <v>5</v>
      </c>
      <c r="I18" s="3">
        <v>38</v>
      </c>
      <c r="J18" s="3">
        <v>93</v>
      </c>
      <c r="K18" s="3">
        <v>223</v>
      </c>
      <c r="L18" s="3">
        <v>476</v>
      </c>
      <c r="M18" s="3">
        <v>1092</v>
      </c>
      <c r="N18" s="3">
        <v>1915</v>
      </c>
    </row>
    <row r="19" spans="1:14" x14ac:dyDescent="0.25">
      <c r="A19" s="2"/>
      <c r="B19" s="3">
        <v>19</v>
      </c>
      <c r="C19" s="3">
        <v>49</v>
      </c>
      <c r="D19" s="3">
        <v>99</v>
      </c>
      <c r="E19" s="3">
        <v>190</v>
      </c>
      <c r="F19" s="3">
        <v>394</v>
      </c>
      <c r="G19" s="3">
        <v>837</v>
      </c>
      <c r="H19" s="2"/>
      <c r="I19" s="3">
        <v>42</v>
      </c>
      <c r="J19" s="3">
        <v>92</v>
      </c>
      <c r="K19" s="3">
        <v>214</v>
      </c>
      <c r="L19" s="3">
        <v>448</v>
      </c>
      <c r="M19" s="3">
        <v>977</v>
      </c>
      <c r="N19" s="3">
        <v>2020</v>
      </c>
    </row>
    <row r="20" spans="1:14" x14ac:dyDescent="0.25">
      <c r="A20" s="2"/>
      <c r="B20" s="3">
        <v>20</v>
      </c>
      <c r="C20" s="3">
        <v>49</v>
      </c>
      <c r="D20" s="3">
        <v>89</v>
      </c>
      <c r="E20" s="3">
        <v>190</v>
      </c>
      <c r="F20" s="3">
        <v>410</v>
      </c>
      <c r="G20" s="3">
        <v>827</v>
      </c>
      <c r="H20" s="2"/>
      <c r="I20" s="3">
        <v>41</v>
      </c>
      <c r="J20" s="3">
        <v>91</v>
      </c>
      <c r="K20" s="3">
        <v>221</v>
      </c>
      <c r="L20" s="3">
        <v>447</v>
      </c>
      <c r="M20" s="3">
        <v>1038</v>
      </c>
      <c r="N20" s="3">
        <v>2007</v>
      </c>
    </row>
    <row r="21" spans="1:14" ht="18.75" x14ac:dyDescent="0.3">
      <c r="A21" s="1"/>
      <c r="B21" s="5">
        <f>SUM(B18:B20)/3</f>
        <v>19.666666666666668</v>
      </c>
      <c r="C21" s="5">
        <f>SUM(C18:C20)/3</f>
        <v>49.333333333333336</v>
      </c>
      <c r="D21" s="5">
        <f t="shared" ref="D21" si="18">SUM(D18:D20)/3</f>
        <v>94.333333333333329</v>
      </c>
      <c r="E21" s="5">
        <f t="shared" ref="E21" si="19">SUM(E18:E20)/3</f>
        <v>193.33333333333334</v>
      </c>
      <c r="F21" s="5">
        <f t="shared" ref="F21" si="20">SUM(F18:F20)/3</f>
        <v>399</v>
      </c>
      <c r="G21" s="5">
        <f t="shared" ref="G21" si="21">SUM(G18:G20)/3</f>
        <v>833.66666666666663</v>
      </c>
      <c r="H21" s="1"/>
      <c r="I21" s="5">
        <f>SUM(I18:I20)/3</f>
        <v>40.333333333333336</v>
      </c>
      <c r="J21" s="5">
        <f t="shared" ref="J21" si="22">SUM(J18:J20)/3</f>
        <v>92</v>
      </c>
      <c r="K21" s="5">
        <f t="shared" ref="K21" si="23">SUM(K18:K20)/3</f>
        <v>219.33333333333334</v>
      </c>
      <c r="L21" s="5">
        <f t="shared" ref="L21" si="24">SUM(L18:L20)/3</f>
        <v>457</v>
      </c>
      <c r="M21" s="5">
        <f t="shared" ref="M21" si="25">SUM(M18:M20)/3</f>
        <v>1035.6666666666667</v>
      </c>
      <c r="N21" s="5">
        <f t="shared" ref="N21" si="26">SUM(N18:N20)/3</f>
        <v>1980.6666666666667</v>
      </c>
    </row>
    <row r="22" spans="1:14" x14ac:dyDescent="0.25">
      <c r="A22" s="2" t="s">
        <v>6</v>
      </c>
      <c r="B22" s="3">
        <v>32</v>
      </c>
      <c r="C22" s="3">
        <v>67</v>
      </c>
      <c r="D22" s="3">
        <v>149</v>
      </c>
      <c r="E22" s="3">
        <v>330</v>
      </c>
      <c r="F22" s="3">
        <v>717</v>
      </c>
      <c r="G22" s="3">
        <v>1692</v>
      </c>
      <c r="H22" s="2" t="s">
        <v>8</v>
      </c>
      <c r="I22" s="3">
        <v>35</v>
      </c>
      <c r="J22" s="3">
        <v>76</v>
      </c>
      <c r="K22" s="3">
        <v>172</v>
      </c>
      <c r="L22" s="3">
        <v>489</v>
      </c>
      <c r="M22" s="3">
        <v>811</v>
      </c>
      <c r="N22" s="3">
        <v>1803</v>
      </c>
    </row>
    <row r="23" spans="1:14" x14ac:dyDescent="0.25">
      <c r="A23" s="2"/>
      <c r="B23" s="3">
        <v>31</v>
      </c>
      <c r="C23" s="3">
        <v>67</v>
      </c>
      <c r="D23" s="3">
        <v>150</v>
      </c>
      <c r="E23" s="3">
        <v>329</v>
      </c>
      <c r="F23" s="3">
        <v>721</v>
      </c>
      <c r="G23" s="3">
        <v>1692</v>
      </c>
      <c r="H23" s="2"/>
      <c r="I23" s="3">
        <v>37</v>
      </c>
      <c r="J23" s="3">
        <v>75</v>
      </c>
      <c r="K23" s="3">
        <v>168</v>
      </c>
      <c r="L23" s="3">
        <v>379</v>
      </c>
      <c r="M23" s="3">
        <v>812</v>
      </c>
      <c r="N23" s="3">
        <v>1675</v>
      </c>
    </row>
    <row r="24" spans="1:14" x14ac:dyDescent="0.25">
      <c r="A24" s="2"/>
      <c r="B24" s="3">
        <v>31</v>
      </c>
      <c r="C24" s="3">
        <v>67</v>
      </c>
      <c r="D24" s="3">
        <v>150</v>
      </c>
      <c r="E24" s="3">
        <v>331</v>
      </c>
      <c r="F24" s="3">
        <v>840</v>
      </c>
      <c r="G24" s="3">
        <v>1600</v>
      </c>
      <c r="H24" s="2"/>
      <c r="I24" s="3">
        <v>33</v>
      </c>
      <c r="J24" s="3">
        <v>76</v>
      </c>
      <c r="K24" s="3">
        <v>168</v>
      </c>
      <c r="L24" s="3">
        <v>376</v>
      </c>
      <c r="M24" s="3">
        <v>987</v>
      </c>
      <c r="N24" s="3">
        <v>1705</v>
      </c>
    </row>
    <row r="25" spans="1:14" ht="18.75" x14ac:dyDescent="0.3">
      <c r="A25" s="1"/>
      <c r="B25" s="5">
        <f>SUM(B22:B24)/3</f>
        <v>31.333333333333332</v>
      </c>
      <c r="C25" s="5">
        <f t="shared" ref="C25" si="27">SUM(C22:C24)/3</f>
        <v>67</v>
      </c>
      <c r="D25" s="5">
        <f t="shared" ref="D25" si="28">SUM(D22:D24)/3</f>
        <v>149.66666666666666</v>
      </c>
      <c r="E25" s="5">
        <f t="shared" ref="E25" si="29">SUM(E22:E24)/3</f>
        <v>330</v>
      </c>
      <c r="F25" s="5">
        <f t="shared" ref="F25" si="30">SUM(F22:F24)/3</f>
        <v>759.33333333333337</v>
      </c>
      <c r="G25" s="5">
        <f t="shared" ref="G25" si="31">SUM(G22:G24)/3</f>
        <v>1661.3333333333333</v>
      </c>
      <c r="H25" s="1"/>
      <c r="I25" s="5">
        <f>SUM(I22:I24)/3</f>
        <v>35</v>
      </c>
      <c r="J25" s="5">
        <f t="shared" ref="J25" si="32">SUM(J22:J24)/3</f>
        <v>75.666666666666671</v>
      </c>
      <c r="K25" s="5">
        <f t="shared" ref="K25" si="33">SUM(K22:K24)/3</f>
        <v>169.33333333333334</v>
      </c>
      <c r="L25" s="5">
        <f t="shared" ref="L25" si="34">SUM(L22:L24)/3</f>
        <v>414.66666666666669</v>
      </c>
      <c r="M25" s="5">
        <f t="shared" ref="M25" si="35">SUM(M22:M24)/3</f>
        <v>870</v>
      </c>
      <c r="N25" s="5">
        <f t="shared" ref="N25" si="36">SUM(N22:N24)/3</f>
        <v>1727.6666666666667</v>
      </c>
    </row>
    <row r="26" spans="1:14" x14ac:dyDescent="0.25">
      <c r="A26" s="2" t="s">
        <v>7</v>
      </c>
      <c r="B26" s="3">
        <v>86</v>
      </c>
      <c r="C26" s="3">
        <v>274</v>
      </c>
      <c r="D26" s="3">
        <v>1151</v>
      </c>
      <c r="E26" s="3">
        <v>4135</v>
      </c>
      <c r="F26" s="3">
        <v>14290</v>
      </c>
      <c r="G26" s="3">
        <v>53061</v>
      </c>
      <c r="H26" s="2" t="s">
        <v>9</v>
      </c>
      <c r="I26" s="3">
        <v>193</v>
      </c>
      <c r="J26" s="3">
        <v>688</v>
      </c>
      <c r="K26" s="3">
        <v>3013</v>
      </c>
      <c r="L26" s="3">
        <v>12581</v>
      </c>
      <c r="M26" s="3">
        <v>38624</v>
      </c>
      <c r="N26" s="3">
        <v>93923</v>
      </c>
    </row>
    <row r="27" spans="1:14" x14ac:dyDescent="0.25">
      <c r="A27" s="2"/>
      <c r="B27" s="3">
        <v>83</v>
      </c>
      <c r="C27" s="3">
        <v>273</v>
      </c>
      <c r="D27" s="3">
        <v>1075</v>
      </c>
      <c r="E27" s="3">
        <v>3900</v>
      </c>
      <c r="F27" s="3">
        <v>15052</v>
      </c>
      <c r="G27" s="3">
        <v>53034</v>
      </c>
      <c r="H27" s="2"/>
      <c r="I27" s="3">
        <v>181</v>
      </c>
      <c r="J27" s="3">
        <v>692</v>
      </c>
      <c r="K27" s="3">
        <v>2897</v>
      </c>
      <c r="L27" s="3">
        <v>11898</v>
      </c>
      <c r="M27" s="3">
        <v>36963</v>
      </c>
      <c r="N27" s="3">
        <v>93511</v>
      </c>
    </row>
    <row r="28" spans="1:14" x14ac:dyDescent="0.25">
      <c r="A28" s="2"/>
      <c r="B28" s="3">
        <v>71</v>
      </c>
      <c r="C28" s="3">
        <v>271</v>
      </c>
      <c r="D28" s="3">
        <v>1059</v>
      </c>
      <c r="E28" s="3">
        <v>4172</v>
      </c>
      <c r="F28" s="3">
        <v>15208</v>
      </c>
      <c r="G28" s="3">
        <v>61123</v>
      </c>
      <c r="H28" s="2"/>
      <c r="I28" s="3">
        <v>183</v>
      </c>
      <c r="J28" s="3">
        <v>730</v>
      </c>
      <c r="K28" s="3">
        <v>2831</v>
      </c>
      <c r="L28" s="3">
        <v>12589</v>
      </c>
      <c r="M28" s="3">
        <v>41108</v>
      </c>
      <c r="N28" s="3">
        <v>93417</v>
      </c>
    </row>
    <row r="29" spans="1:14" ht="18.75" x14ac:dyDescent="0.3">
      <c r="A29" s="1"/>
      <c r="B29" s="5">
        <f>SUM(B26:B28)/3</f>
        <v>80</v>
      </c>
      <c r="C29" s="5">
        <f t="shared" ref="C29" si="37">SUM(C26:C28)/3</f>
        <v>272.66666666666669</v>
      </c>
      <c r="D29" s="5">
        <f t="shared" ref="D29" si="38">SUM(D26:D28)/3</f>
        <v>1095</v>
      </c>
      <c r="E29" s="5">
        <f t="shared" ref="E29" si="39">SUM(E26:E28)/3</f>
        <v>4069</v>
      </c>
      <c r="F29" s="5">
        <f t="shared" ref="F29" si="40">SUM(F26:F28)/3</f>
        <v>14850</v>
      </c>
      <c r="G29" s="5">
        <f t="shared" ref="G29" si="41">SUM(G26:G28)/3</f>
        <v>55739.333333333336</v>
      </c>
      <c r="H29" s="1"/>
      <c r="I29" s="5">
        <f>SUM(I26:I28)/3</f>
        <v>185.66666666666666</v>
      </c>
      <c r="J29" s="5">
        <f t="shared" ref="J29" si="42">SUM(J26:J28)/3</f>
        <v>703.33333333333337</v>
      </c>
      <c r="K29" s="5">
        <f t="shared" ref="K29" si="43">SUM(K26:K28)/3</f>
        <v>2913.6666666666665</v>
      </c>
      <c r="L29" s="5">
        <f t="shared" ref="L29" si="44">SUM(L26:L28)/3</f>
        <v>12356</v>
      </c>
      <c r="M29" s="5">
        <f t="shared" ref="M29" si="45">SUM(M26:M28)/3</f>
        <v>38898.333333333336</v>
      </c>
      <c r="N29" s="5">
        <f t="shared" ref="N29" si="46">SUM(N26:N28)/3</f>
        <v>93617</v>
      </c>
    </row>
    <row r="31" spans="1:14" x14ac:dyDescent="0.25">
      <c r="B31">
        <f>0.843*LN(64)</f>
        <v>3.5059384392722031</v>
      </c>
    </row>
    <row r="33" spans="2:14" x14ac:dyDescent="0.25">
      <c r="B33" s="4">
        <v>64</v>
      </c>
      <c r="C33" s="4">
        <v>128</v>
      </c>
      <c r="D33" s="4">
        <v>256</v>
      </c>
      <c r="E33" s="4">
        <v>512</v>
      </c>
      <c r="F33" s="4">
        <v>1024</v>
      </c>
      <c r="G33" s="4">
        <v>2048</v>
      </c>
    </row>
    <row r="34" spans="2:14" ht="18.75" x14ac:dyDescent="0.3">
      <c r="B34" s="5">
        <v>69.333333333333329</v>
      </c>
      <c r="C34" s="5">
        <v>116</v>
      </c>
      <c r="D34" s="5">
        <v>201.66666666666666</v>
      </c>
      <c r="E34" s="5">
        <v>347.66666666666669</v>
      </c>
      <c r="F34" s="5">
        <v>607.66666666666663</v>
      </c>
      <c r="G34" s="5">
        <v>1039</v>
      </c>
      <c r="I34" s="5">
        <v>83.666666666666671</v>
      </c>
      <c r="J34" s="5">
        <v>155.66666666666666</v>
      </c>
      <c r="K34" s="5">
        <v>309</v>
      </c>
      <c r="L34" s="5">
        <v>590.66666666666663</v>
      </c>
      <c r="M34" s="5">
        <v>1152.6666666666667</v>
      </c>
      <c r="N34" s="5">
        <v>2153.6666666666665</v>
      </c>
    </row>
    <row r="36" spans="2:14" x14ac:dyDescent="0.25">
      <c r="B36">
        <f>LN(LN(B33))</f>
        <v>1.4252465486463906</v>
      </c>
      <c r="C36">
        <f t="shared" ref="C36:G36" si="47">LN(LN(C33))</f>
        <v>1.5793972284736488</v>
      </c>
      <c r="D36">
        <f t="shared" si="47"/>
        <v>1.7129286210981716</v>
      </c>
      <c r="E36">
        <f t="shared" si="47"/>
        <v>1.8307116567545549</v>
      </c>
      <c r="F36">
        <f t="shared" si="47"/>
        <v>1.9360721724123813</v>
      </c>
      <c r="G36">
        <f t="shared" si="47"/>
        <v>2.0313823522167063</v>
      </c>
    </row>
    <row r="38" spans="2:14" ht="18.75" x14ac:dyDescent="0.3">
      <c r="B38" s="5">
        <v>19.666666666666668</v>
      </c>
      <c r="C38" s="5">
        <v>49.333333333333336</v>
      </c>
      <c r="D38" s="5">
        <v>94.333333333333329</v>
      </c>
      <c r="E38" s="5">
        <v>193.33333333333334</v>
      </c>
      <c r="F38" s="5">
        <v>399</v>
      </c>
      <c r="G38" s="5">
        <v>833.66666666666663</v>
      </c>
      <c r="I38" s="5">
        <v>40.333333333333336</v>
      </c>
      <c r="J38" s="5">
        <v>92</v>
      </c>
      <c r="K38" s="5">
        <v>219.33333333333334</v>
      </c>
      <c r="L38" s="5">
        <v>457</v>
      </c>
      <c r="M38" s="5">
        <v>1035.6666666666667</v>
      </c>
      <c r="N38" s="5">
        <v>1980.6666666666667</v>
      </c>
    </row>
  </sheetData>
  <mergeCells count="4">
    <mergeCell ref="A1:G1"/>
    <mergeCell ref="H1:N1"/>
    <mergeCell ref="A16:G16"/>
    <mergeCell ref="H16:N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2013-05-26T16:56:41Z</dcterms:created>
  <dcterms:modified xsi:type="dcterms:W3CDTF">2013-05-28T19:13:04Z</dcterms:modified>
</cp:coreProperties>
</file>