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kyDrive\Документы\Универ\1 курс\Комбинаторные алгоритмы\"/>
    </mc:Choice>
  </mc:AlternateContent>
  <bookViews>
    <workbookView xWindow="0" yWindow="0" windowWidth="20490" windowHeight="8340" activeTab="1"/>
  </bookViews>
  <sheets>
    <sheet name="F_SORT" sheetId="1" r:id="rId1"/>
    <sheet name="NewFiles" sheetId="2" r:id="rId2"/>
  </sheets>
  <calcPr calcId="1525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2" l="1"/>
  <c r="O5" i="2"/>
  <c r="P5" i="2"/>
  <c r="Q5" i="2"/>
  <c r="R5" i="2"/>
  <c r="S5" i="2"/>
  <c r="M5" i="2"/>
  <c r="O3" i="2"/>
  <c r="N3" i="2"/>
  <c r="P3" i="2"/>
  <c r="Q3" i="2"/>
  <c r="R3" i="2"/>
  <c r="S3" i="2"/>
  <c r="M3" i="2"/>
  <c r="N39" i="2"/>
  <c r="O39" i="2"/>
  <c r="P39" i="2"/>
  <c r="Q39" i="2"/>
  <c r="R39" i="2"/>
  <c r="S39" i="2"/>
  <c r="M39" i="2"/>
  <c r="S37" i="2"/>
  <c r="Q37" i="2"/>
  <c r="R37" i="2"/>
  <c r="P37" i="2"/>
  <c r="N37" i="2"/>
  <c r="O37" i="2"/>
  <c r="M37" i="2"/>
  <c r="G74" i="2" l="1"/>
  <c r="L74" i="2"/>
  <c r="K74" i="2"/>
  <c r="J74" i="2"/>
  <c r="I74" i="2"/>
  <c r="H74" i="2"/>
  <c r="F74" i="2"/>
  <c r="E74" i="2"/>
  <c r="D74" i="2"/>
  <c r="C74" i="2"/>
  <c r="B74" i="2"/>
  <c r="L70" i="2"/>
  <c r="K70" i="2"/>
  <c r="J70" i="2"/>
  <c r="I70" i="2"/>
  <c r="H70" i="2"/>
  <c r="G70" i="2"/>
  <c r="F70" i="2"/>
  <c r="E70" i="2"/>
  <c r="D70" i="2"/>
  <c r="C70" i="2"/>
  <c r="B70" i="2"/>
  <c r="L66" i="2"/>
  <c r="K66" i="2"/>
  <c r="J66" i="2"/>
  <c r="I66" i="2"/>
  <c r="H66" i="2"/>
  <c r="G66" i="2"/>
  <c r="F66" i="2"/>
  <c r="E66" i="2"/>
  <c r="D66" i="2"/>
  <c r="C66" i="2"/>
  <c r="B66" i="2"/>
  <c r="L59" i="2"/>
  <c r="K59" i="2"/>
  <c r="J59" i="2"/>
  <c r="I59" i="2"/>
  <c r="H59" i="2"/>
  <c r="G59" i="2"/>
  <c r="F59" i="2"/>
  <c r="E59" i="2"/>
  <c r="D59" i="2"/>
  <c r="C59" i="2"/>
  <c r="B59" i="2"/>
  <c r="L55" i="2"/>
  <c r="K55" i="2"/>
  <c r="J55" i="2"/>
  <c r="I55" i="2"/>
  <c r="H55" i="2"/>
  <c r="G55" i="2"/>
  <c r="F55" i="2"/>
  <c r="E55" i="2"/>
  <c r="D55" i="2"/>
  <c r="C55" i="2"/>
  <c r="B55" i="2"/>
  <c r="L51" i="2"/>
  <c r="K51" i="2"/>
  <c r="J51" i="2"/>
  <c r="I51" i="2"/>
  <c r="H51" i="2"/>
  <c r="G51" i="2"/>
  <c r="F51" i="2"/>
  <c r="E51" i="2"/>
  <c r="D51" i="2"/>
  <c r="C51" i="2"/>
  <c r="B51" i="2"/>
  <c r="L44" i="2"/>
  <c r="K44" i="2"/>
  <c r="J44" i="2"/>
  <c r="I44" i="2"/>
  <c r="H44" i="2"/>
  <c r="G44" i="2"/>
  <c r="F44" i="2"/>
  <c r="E44" i="2"/>
  <c r="D44" i="2"/>
  <c r="C44" i="2"/>
  <c r="B44" i="2"/>
  <c r="L40" i="2"/>
  <c r="K40" i="2"/>
  <c r="J40" i="2"/>
  <c r="I40" i="2"/>
  <c r="H40" i="2"/>
  <c r="G40" i="2"/>
  <c r="F40" i="2"/>
  <c r="E40" i="2"/>
  <c r="D40" i="2"/>
  <c r="C40" i="2"/>
  <c r="B40" i="2"/>
  <c r="L36" i="2"/>
  <c r="K36" i="2"/>
  <c r="J36" i="2"/>
  <c r="I36" i="2"/>
  <c r="H36" i="2"/>
  <c r="G36" i="2"/>
  <c r="F36" i="2"/>
  <c r="E36" i="2"/>
  <c r="D36" i="2"/>
  <c r="C36" i="2"/>
  <c r="B36" i="2"/>
  <c r="L29" i="2"/>
  <c r="K29" i="2"/>
  <c r="J29" i="2"/>
  <c r="I29" i="2"/>
  <c r="H29" i="2"/>
  <c r="G29" i="2"/>
  <c r="F29" i="2"/>
  <c r="E29" i="2"/>
  <c r="D29" i="2"/>
  <c r="C29" i="2"/>
  <c r="B29" i="2"/>
  <c r="L25" i="2"/>
  <c r="K25" i="2"/>
  <c r="J25" i="2"/>
  <c r="I25" i="2"/>
  <c r="H25" i="2"/>
  <c r="G25" i="2"/>
  <c r="F25" i="2"/>
  <c r="E25" i="2"/>
  <c r="D25" i="2"/>
  <c r="C25" i="2"/>
  <c r="B25" i="2"/>
  <c r="L21" i="2"/>
  <c r="K21" i="2"/>
  <c r="J21" i="2"/>
  <c r="I21" i="2"/>
  <c r="H21" i="2"/>
  <c r="G21" i="2"/>
  <c r="F21" i="2"/>
  <c r="E21" i="2"/>
  <c r="D21" i="2"/>
  <c r="C21" i="2"/>
  <c r="B21" i="2"/>
  <c r="B6" i="2"/>
  <c r="B10" i="2"/>
  <c r="B14" i="2"/>
  <c r="J6" i="2"/>
  <c r="K6" i="2"/>
  <c r="L6" i="2"/>
  <c r="J10" i="2"/>
  <c r="K10" i="2"/>
  <c r="L10" i="2"/>
  <c r="J14" i="2"/>
  <c r="K14" i="2"/>
  <c r="L14" i="2"/>
  <c r="C6" i="2"/>
  <c r="D6" i="2"/>
  <c r="E6" i="2"/>
  <c r="F6" i="2"/>
  <c r="G6" i="2"/>
  <c r="H6" i="2"/>
  <c r="I6" i="2"/>
  <c r="C10" i="2"/>
  <c r="D10" i="2"/>
  <c r="E10" i="2"/>
  <c r="F10" i="2"/>
  <c r="G10" i="2"/>
  <c r="H10" i="2"/>
  <c r="I10" i="2"/>
  <c r="C14" i="2"/>
  <c r="D14" i="2"/>
  <c r="E14" i="2"/>
  <c r="F14" i="2"/>
  <c r="G14" i="2"/>
  <c r="H14" i="2"/>
  <c r="I14" i="2"/>
  <c r="H74" i="1" l="1"/>
  <c r="G74" i="1"/>
  <c r="F74" i="1"/>
  <c r="E74" i="1"/>
  <c r="D74" i="1"/>
  <c r="C74" i="1"/>
  <c r="B74" i="1"/>
  <c r="H70" i="1"/>
  <c r="G70" i="1"/>
  <c r="F70" i="1"/>
  <c r="E70" i="1"/>
  <c r="D70" i="1"/>
  <c r="C70" i="1"/>
  <c r="B70" i="1"/>
  <c r="H66" i="1"/>
  <c r="G66" i="1"/>
  <c r="F66" i="1"/>
  <c r="E66" i="1"/>
  <c r="D66" i="1"/>
  <c r="C66" i="1"/>
  <c r="B66" i="1"/>
  <c r="I36" i="1"/>
  <c r="I40" i="1"/>
  <c r="I44" i="1"/>
  <c r="H59" i="1"/>
  <c r="G59" i="1"/>
  <c r="F59" i="1"/>
  <c r="E59" i="1"/>
  <c r="D59" i="1"/>
  <c r="C59" i="1"/>
  <c r="B59" i="1"/>
  <c r="H55" i="1"/>
  <c r="G55" i="1"/>
  <c r="F55" i="1"/>
  <c r="E55" i="1"/>
  <c r="D55" i="1"/>
  <c r="C55" i="1"/>
  <c r="B55" i="1"/>
  <c r="H51" i="1"/>
  <c r="G51" i="1"/>
  <c r="F51" i="1"/>
  <c r="E51" i="1"/>
  <c r="D51" i="1"/>
  <c r="C51" i="1"/>
  <c r="B51" i="1"/>
  <c r="B36" i="1"/>
  <c r="C36" i="1"/>
  <c r="D36" i="1"/>
  <c r="E36" i="1"/>
  <c r="F36" i="1"/>
  <c r="G36" i="1"/>
  <c r="H36" i="1"/>
  <c r="B40" i="1"/>
  <c r="C40" i="1"/>
  <c r="D40" i="1"/>
  <c r="E40" i="1"/>
  <c r="F40" i="1"/>
  <c r="G40" i="1"/>
  <c r="H40" i="1"/>
  <c r="B44" i="1"/>
  <c r="C44" i="1"/>
  <c r="D44" i="1"/>
  <c r="E44" i="1"/>
  <c r="F44" i="1"/>
  <c r="G44" i="1"/>
  <c r="H44" i="1"/>
  <c r="B21" i="1"/>
  <c r="H29" i="1"/>
  <c r="G29" i="1"/>
  <c r="F29" i="1"/>
  <c r="E29" i="1"/>
  <c r="D29" i="1"/>
  <c r="C29" i="1"/>
  <c r="B29" i="1"/>
  <c r="H25" i="1"/>
  <c r="G25" i="1"/>
  <c r="F25" i="1"/>
  <c r="E25" i="1"/>
  <c r="D25" i="1"/>
  <c r="C25" i="1"/>
  <c r="B25" i="1"/>
  <c r="H21" i="1"/>
  <c r="G21" i="1"/>
  <c r="F21" i="1"/>
  <c r="E21" i="1"/>
  <c r="D21" i="1"/>
  <c r="C21" i="1"/>
  <c r="D6" i="1"/>
  <c r="C14" i="1"/>
  <c r="D14" i="1"/>
  <c r="E14" i="1"/>
  <c r="F14" i="1"/>
  <c r="G14" i="1"/>
  <c r="H14" i="1"/>
  <c r="B14" i="1"/>
  <c r="C6" i="1"/>
  <c r="E6" i="1"/>
  <c r="F6" i="1"/>
  <c r="G6" i="1"/>
  <c r="H6" i="1"/>
  <c r="B6" i="1"/>
  <c r="C10" i="1"/>
  <c r="D10" i="1"/>
  <c r="E10" i="1"/>
  <c r="F10" i="1"/>
  <c r="G10" i="1"/>
  <c r="H10" i="1"/>
  <c r="B10" i="1"/>
</calcChain>
</file>

<file path=xl/sharedStrings.xml><?xml version="1.0" encoding="utf-8"?>
<sst xmlns="http://schemas.openxmlformats.org/spreadsheetml/2006/main" count="44" uniqueCount="9">
  <si>
    <t>Перемешано: 0%</t>
  </si>
  <si>
    <t>Шелл</t>
  </si>
  <si>
    <t>Быстрая</t>
  </si>
  <si>
    <t>Встроенная</t>
  </si>
  <si>
    <t>Перемешано: 25%</t>
  </si>
  <si>
    <t>Перемешано: 50%</t>
  </si>
  <si>
    <t>Перемешано: 75%</t>
  </si>
  <si>
    <t>Перемешано: 100%</t>
  </si>
  <si>
    <t>t = 0.185*N*log(N)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</si>
</sst>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11">
    <xf numFmtId="0" fontId="0" fillId="0" borderId="0" xfId="0"/>
    <xf numFmtId="0" fontId="0" fillId="2" borderId="1" xfId="1" applyFont="1"/>
    <xf numFmtId="0" fontId="1" fillId="4" borderId="1" xfId="3" applyBorder="1"/>
    <xf numFmtId="0" fontId="2" fillId="4" borderId="1" xfId="3" applyFont="1" applyBorder="1"/>
    <xf numFmtId="0" fontId="2" fillId="4" borderId="1" xfId="3" applyFont="1" applyBorder="1" applyAlignment="1">
      <alignment horizontal="center"/>
    </xf>
    <xf numFmtId="1" fontId="2" fillId="2" borderId="1" xfId="1" applyNumberFormat="1" applyFont="1"/>
    <xf numFmtId="1" fontId="4" fillId="2" borderId="1" xfId="1" applyNumberFormat="1" applyFont="1"/>
    <xf numFmtId="1" fontId="0" fillId="0" borderId="0" xfId="0" applyNumberFormat="1"/>
    <xf numFmtId="0" fontId="5" fillId="0" borderId="0" xfId="0" applyFont="1" applyAlignment="1">
      <alignment horizontal="center" vertical="center" readingOrder="1"/>
    </xf>
    <xf numFmtId="0" fontId="3" fillId="3" borderId="2" xfId="2" applyBorder="1" applyAlignment="1">
      <alignment horizontal="center"/>
    </xf>
    <xf numFmtId="0" fontId="3" fillId="3" borderId="0" xfId="2" applyBorder="1" applyAlignment="1">
      <alignment horizontal="center"/>
    </xf>
  </cellXfs>
  <cellStyles count="4">
    <cellStyle name="40% — акцент4" xfId="3" builtinId="43"/>
    <cellStyle name="Акцент1" xfId="2" builtinId="29"/>
    <cellStyle name="Обычный" xfId="0" builtinId="0"/>
    <cellStyle name="Примечание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F_SORT!$A$3</c:f>
              <c:strCache>
                <c:ptCount val="1"/>
                <c:pt idx="0">
                  <c:v>Шелл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3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exp"/>
            <c:dispRSqr val="0"/>
            <c:dispEq val="0"/>
          </c:trendline>
          <c:xVal>
            <c:numRef>
              <c:f>F_SORT!$B$2:$H$2</c:f>
              <c:numCache>
                <c:formatCode>General</c:formatCode>
                <c:ptCount val="7"/>
                <c:pt idx="0">
                  <c:v>128</c:v>
                </c:pt>
                <c:pt idx="1">
                  <c:v>256</c:v>
                </c:pt>
                <c:pt idx="2">
                  <c:v>512</c:v>
                </c:pt>
                <c:pt idx="3">
                  <c:v>1024</c:v>
                </c:pt>
                <c:pt idx="4">
                  <c:v>2048</c:v>
                </c:pt>
                <c:pt idx="5">
                  <c:v>4096</c:v>
                </c:pt>
                <c:pt idx="6">
                  <c:v>8192</c:v>
                </c:pt>
              </c:numCache>
            </c:numRef>
          </c:xVal>
          <c:yVal>
            <c:numRef>
              <c:f>F_SORT!$B$6:$H$6</c:f>
              <c:numCache>
                <c:formatCode>0</c:formatCode>
                <c:ptCount val="7"/>
                <c:pt idx="0">
                  <c:v>27.666666666666668</c:v>
                </c:pt>
                <c:pt idx="1">
                  <c:v>55.333333333333336</c:v>
                </c:pt>
                <c:pt idx="2">
                  <c:v>126</c:v>
                </c:pt>
                <c:pt idx="3">
                  <c:v>320.33333333333331</c:v>
                </c:pt>
                <c:pt idx="4">
                  <c:v>686.33333333333337</c:v>
                </c:pt>
                <c:pt idx="5">
                  <c:v>1430.3333333333333</c:v>
                </c:pt>
                <c:pt idx="6">
                  <c:v>3446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F_SORT!$A$7</c:f>
              <c:strCache>
                <c:ptCount val="1"/>
                <c:pt idx="0">
                  <c:v>Быстрая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exp"/>
            <c:dispRSqr val="0"/>
            <c:dispEq val="0"/>
          </c:trendline>
          <c:xVal>
            <c:numRef>
              <c:f>F_SORT!$B$2:$H$2</c:f>
              <c:numCache>
                <c:formatCode>General</c:formatCode>
                <c:ptCount val="7"/>
                <c:pt idx="0">
                  <c:v>128</c:v>
                </c:pt>
                <c:pt idx="1">
                  <c:v>256</c:v>
                </c:pt>
                <c:pt idx="2">
                  <c:v>512</c:v>
                </c:pt>
                <c:pt idx="3">
                  <c:v>1024</c:v>
                </c:pt>
                <c:pt idx="4">
                  <c:v>2048</c:v>
                </c:pt>
                <c:pt idx="5">
                  <c:v>4096</c:v>
                </c:pt>
                <c:pt idx="6">
                  <c:v>8192</c:v>
                </c:pt>
              </c:numCache>
            </c:numRef>
          </c:xVal>
          <c:yVal>
            <c:numRef>
              <c:f>F_SORT!$B$10:$H$10</c:f>
              <c:numCache>
                <c:formatCode>0</c:formatCode>
                <c:ptCount val="7"/>
                <c:pt idx="0">
                  <c:v>83.666666666666671</c:v>
                </c:pt>
                <c:pt idx="1">
                  <c:v>154</c:v>
                </c:pt>
                <c:pt idx="2">
                  <c:v>248.33333333333334</c:v>
                </c:pt>
                <c:pt idx="3">
                  <c:v>406.66666666666669</c:v>
                </c:pt>
                <c:pt idx="4">
                  <c:v>741.33333333333337</c:v>
                </c:pt>
                <c:pt idx="5">
                  <c:v>1490.3333333333333</c:v>
                </c:pt>
                <c:pt idx="6">
                  <c:v>2898.3333333333335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F_SORT!$A$11</c:f>
              <c:strCache>
                <c:ptCount val="1"/>
                <c:pt idx="0">
                  <c:v>Встроенная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5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3"/>
                </a:solidFill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F_SORT!$B$2:$H$2</c:f>
              <c:numCache>
                <c:formatCode>General</c:formatCode>
                <c:ptCount val="7"/>
                <c:pt idx="0">
                  <c:v>128</c:v>
                </c:pt>
                <c:pt idx="1">
                  <c:v>256</c:v>
                </c:pt>
                <c:pt idx="2">
                  <c:v>512</c:v>
                </c:pt>
                <c:pt idx="3">
                  <c:v>1024</c:v>
                </c:pt>
                <c:pt idx="4">
                  <c:v>2048</c:v>
                </c:pt>
                <c:pt idx="5">
                  <c:v>4096</c:v>
                </c:pt>
                <c:pt idx="6">
                  <c:v>8192</c:v>
                </c:pt>
              </c:numCache>
            </c:numRef>
          </c:xVal>
          <c:yVal>
            <c:numRef>
              <c:f>F_SORT!$B$14:$H$14</c:f>
              <c:numCache>
                <c:formatCode>0</c:formatCode>
                <c:ptCount val="7"/>
                <c:pt idx="0">
                  <c:v>40.666666666666664</c:v>
                </c:pt>
                <c:pt idx="1">
                  <c:v>22.666666666666668</c:v>
                </c:pt>
                <c:pt idx="2">
                  <c:v>42.333333333333336</c:v>
                </c:pt>
                <c:pt idx="3">
                  <c:v>63</c:v>
                </c:pt>
                <c:pt idx="4">
                  <c:v>127.66666666666667</c:v>
                </c:pt>
                <c:pt idx="5">
                  <c:v>229</c:v>
                </c:pt>
                <c:pt idx="6">
                  <c:v>413.33333333333331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50480"/>
        <c:axId val="30848912"/>
      </c:scatterChart>
      <c:valAx>
        <c:axId val="3085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848912"/>
        <c:crosses val="autoZero"/>
        <c:crossBetween val="midCat"/>
      </c:valAx>
      <c:valAx>
        <c:axId val="3084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850480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Перемешано:</a:t>
            </a:r>
            <a:r>
              <a:rPr lang="ru-RU" baseline="0"/>
              <a:t>100%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NewFiles!$A$3</c:f>
              <c:strCache>
                <c:ptCount val="1"/>
                <c:pt idx="0">
                  <c:v>Шелл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Сортировка Шелла</c:nam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NewFiles!$B$66:$L$66</c:f>
              <c:numCache>
                <c:formatCode>0</c:formatCode>
                <c:ptCount val="11"/>
                <c:pt idx="0">
                  <c:v>24.666666666666668</c:v>
                </c:pt>
                <c:pt idx="1">
                  <c:v>55.333333333333336</c:v>
                </c:pt>
                <c:pt idx="2">
                  <c:v>144.66666666666666</c:v>
                </c:pt>
                <c:pt idx="3">
                  <c:v>446</c:v>
                </c:pt>
                <c:pt idx="4">
                  <c:v>1065</c:v>
                </c:pt>
                <c:pt idx="5">
                  <c:v>2314</c:v>
                </c:pt>
                <c:pt idx="6">
                  <c:v>6228</c:v>
                </c:pt>
                <c:pt idx="7">
                  <c:v>15906</c:v>
                </c:pt>
                <c:pt idx="8">
                  <c:v>42022</c:v>
                </c:pt>
                <c:pt idx="9">
                  <c:v>113381.33333333333</c:v>
                </c:pt>
                <c:pt idx="10">
                  <c:v>264030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NewFiles!$A$7</c:f>
              <c:strCache>
                <c:ptCount val="1"/>
                <c:pt idx="0">
                  <c:v>Быстрая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name>Быстрая сортировка</c:name>
            <c:spPr>
              <a:ln w="19050" cap="rnd">
                <a:solidFill>
                  <a:srgbClr val="FFC00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NewFiles!$B$70:$L$70</c:f>
              <c:numCache>
                <c:formatCode>0</c:formatCode>
                <c:ptCount val="11"/>
                <c:pt idx="0">
                  <c:v>24</c:v>
                </c:pt>
                <c:pt idx="1">
                  <c:v>56.333333333333336</c:v>
                </c:pt>
                <c:pt idx="2">
                  <c:v>116.33333333333333</c:v>
                </c:pt>
                <c:pt idx="3">
                  <c:v>308.33333333333331</c:v>
                </c:pt>
                <c:pt idx="4">
                  <c:v>483.33333333333331</c:v>
                </c:pt>
                <c:pt idx="5">
                  <c:v>978.33333333333337</c:v>
                </c:pt>
                <c:pt idx="6">
                  <c:v>2240.6666666666665</c:v>
                </c:pt>
                <c:pt idx="7">
                  <c:v>5009</c:v>
                </c:pt>
                <c:pt idx="8">
                  <c:v>8878.6666666666661</c:v>
                </c:pt>
                <c:pt idx="9">
                  <c:v>20739.333333333332</c:v>
                </c:pt>
                <c:pt idx="10">
                  <c:v>42544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NewFiles!$A$41</c:f>
              <c:strCache>
                <c:ptCount val="1"/>
                <c:pt idx="0">
                  <c:v>Встроенная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name>Встроенная сортировка</c:name>
            <c:spPr>
              <a:ln w="19050" cap="rnd" cmpd="sng">
                <a:solidFill>
                  <a:schemeClr val="accent3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NewFiles!$B$74:$L$74</c:f>
              <c:numCache>
                <c:formatCode>0</c:formatCode>
                <c:ptCount val="11"/>
                <c:pt idx="0">
                  <c:v>17.666666666666668</c:v>
                </c:pt>
                <c:pt idx="1">
                  <c:v>12.333333333333334</c:v>
                </c:pt>
                <c:pt idx="2">
                  <c:v>22.666666666666668</c:v>
                </c:pt>
                <c:pt idx="3">
                  <c:v>32</c:v>
                </c:pt>
                <c:pt idx="4">
                  <c:v>57</c:v>
                </c:pt>
                <c:pt idx="5">
                  <c:v>122.33333333333333</c:v>
                </c:pt>
                <c:pt idx="6">
                  <c:v>319</c:v>
                </c:pt>
                <c:pt idx="7">
                  <c:v>701</c:v>
                </c:pt>
                <c:pt idx="8">
                  <c:v>1047</c:v>
                </c:pt>
                <c:pt idx="9">
                  <c:v>2168.3333333333335</c:v>
                </c:pt>
                <c:pt idx="10">
                  <c:v>4946.666666666667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56632"/>
        <c:axId val="365357024"/>
      </c:scatterChart>
      <c:valAx>
        <c:axId val="365356632"/>
        <c:scaling>
          <c:logBase val="2"/>
          <c:orientation val="minMax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5357024"/>
        <c:crosses val="autoZero"/>
        <c:crossBetween val="midCat"/>
      </c:valAx>
      <c:valAx>
        <c:axId val="365357024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5356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Перемешано:</a:t>
            </a:r>
            <a:r>
              <a:rPr lang="ru-RU" baseline="0"/>
              <a:t>50%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NewFiles!$A$3</c:f>
              <c:strCache>
                <c:ptCount val="1"/>
                <c:pt idx="0">
                  <c:v>Шелл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Сортировка Шелла</c:nam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NewFiles!$B$36:$L$36</c:f>
              <c:numCache>
                <c:formatCode>0</c:formatCode>
                <c:ptCount val="11"/>
                <c:pt idx="0">
                  <c:v>24</c:v>
                </c:pt>
                <c:pt idx="1">
                  <c:v>56.333333333333336</c:v>
                </c:pt>
                <c:pt idx="2">
                  <c:v>133.66666666666666</c:v>
                </c:pt>
                <c:pt idx="3">
                  <c:v>521.33333333333337</c:v>
                </c:pt>
                <c:pt idx="4">
                  <c:v>967</c:v>
                </c:pt>
                <c:pt idx="5">
                  <c:v>2585.6666666666665</c:v>
                </c:pt>
                <c:pt idx="6">
                  <c:v>6885.333333333333</c:v>
                </c:pt>
                <c:pt idx="7">
                  <c:v>18520.666666666668</c:v>
                </c:pt>
                <c:pt idx="8">
                  <c:v>40498.333333333336</c:v>
                </c:pt>
                <c:pt idx="9">
                  <c:v>98461.666666666672</c:v>
                </c:pt>
                <c:pt idx="10">
                  <c:v>256215.66666666666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NewFiles!$A$7</c:f>
              <c:strCache>
                <c:ptCount val="1"/>
                <c:pt idx="0">
                  <c:v>Быстрая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name>Быстрая сортировка</c:name>
            <c:spPr>
              <a:ln w="19050" cap="rnd">
                <a:solidFill>
                  <a:srgbClr val="FFC00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NewFiles!$B$40:$L$40</c:f>
              <c:numCache>
                <c:formatCode>0</c:formatCode>
                <c:ptCount val="11"/>
                <c:pt idx="0">
                  <c:v>31</c:v>
                </c:pt>
                <c:pt idx="1">
                  <c:v>60.333333333333336</c:v>
                </c:pt>
                <c:pt idx="2">
                  <c:v>122.66666666666667</c:v>
                </c:pt>
                <c:pt idx="3">
                  <c:v>248.66666666666666</c:v>
                </c:pt>
                <c:pt idx="4">
                  <c:v>589</c:v>
                </c:pt>
                <c:pt idx="5">
                  <c:v>1193.3333333333333</c:v>
                </c:pt>
                <c:pt idx="6">
                  <c:v>2339.6666666666665</c:v>
                </c:pt>
                <c:pt idx="7">
                  <c:v>4838.666666666667</c:v>
                </c:pt>
                <c:pt idx="8">
                  <c:v>7950.666666666667</c:v>
                </c:pt>
                <c:pt idx="9">
                  <c:v>18108</c:v>
                </c:pt>
                <c:pt idx="10">
                  <c:v>37141.333333333336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NewFiles!$A$41</c:f>
              <c:strCache>
                <c:ptCount val="1"/>
                <c:pt idx="0">
                  <c:v>Встроенная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name>Встроенная сортировка</c:name>
            <c:spPr>
              <a:ln w="19050" cap="rnd" cmpd="sng">
                <a:solidFill>
                  <a:schemeClr val="accent3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NewFiles!$B$14:$L$14</c:f>
              <c:numCache>
                <c:formatCode>0</c:formatCode>
                <c:ptCount val="11"/>
                <c:pt idx="0">
                  <c:v>20.666666666666668</c:v>
                </c:pt>
                <c:pt idx="1">
                  <c:v>22.666666666666668</c:v>
                </c:pt>
                <c:pt idx="2">
                  <c:v>33</c:v>
                </c:pt>
                <c:pt idx="3">
                  <c:v>58.666666666666664</c:v>
                </c:pt>
                <c:pt idx="4">
                  <c:v>82.333333333333329</c:v>
                </c:pt>
                <c:pt idx="5">
                  <c:v>192.66666666666666</c:v>
                </c:pt>
                <c:pt idx="6">
                  <c:v>444.66666666666669</c:v>
                </c:pt>
                <c:pt idx="7">
                  <c:v>417.33333333333331</c:v>
                </c:pt>
                <c:pt idx="8">
                  <c:v>1254</c:v>
                </c:pt>
                <c:pt idx="9">
                  <c:v>2212.3333333333335</c:v>
                </c:pt>
                <c:pt idx="10">
                  <c:v>4281.666666666667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52712"/>
        <c:axId val="365358592"/>
      </c:scatterChart>
      <c:valAx>
        <c:axId val="365352712"/>
        <c:scaling>
          <c:logBase val="2"/>
          <c:orientation val="minMax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5358592"/>
        <c:crosses val="autoZero"/>
        <c:crossBetween val="midCat"/>
      </c:valAx>
      <c:valAx>
        <c:axId val="365358592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5352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F_SORT!$A$18</c:f>
              <c:strCache>
                <c:ptCount val="1"/>
                <c:pt idx="0">
                  <c:v>Шелл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F_SORT!$B$17:$H$17</c:f>
              <c:numCache>
                <c:formatCode>General</c:formatCode>
                <c:ptCount val="7"/>
                <c:pt idx="0">
                  <c:v>128</c:v>
                </c:pt>
                <c:pt idx="1">
                  <c:v>256</c:v>
                </c:pt>
                <c:pt idx="2">
                  <c:v>512</c:v>
                </c:pt>
                <c:pt idx="3">
                  <c:v>1024</c:v>
                </c:pt>
                <c:pt idx="4">
                  <c:v>2048</c:v>
                </c:pt>
                <c:pt idx="5">
                  <c:v>4096</c:v>
                </c:pt>
                <c:pt idx="6">
                  <c:v>8192</c:v>
                </c:pt>
              </c:numCache>
            </c:numRef>
          </c:cat>
          <c:val>
            <c:numRef>
              <c:f>F_SORT!$B$21:$H$21</c:f>
              <c:numCache>
                <c:formatCode>0</c:formatCode>
                <c:ptCount val="7"/>
                <c:pt idx="0">
                  <c:v>47.666666666666664</c:v>
                </c:pt>
                <c:pt idx="1">
                  <c:v>136.33333333333334</c:v>
                </c:pt>
                <c:pt idx="2">
                  <c:v>288</c:v>
                </c:pt>
                <c:pt idx="3">
                  <c:v>688</c:v>
                </c:pt>
                <c:pt idx="4">
                  <c:v>1894</c:v>
                </c:pt>
                <c:pt idx="5">
                  <c:v>4481.666666666667</c:v>
                </c:pt>
                <c:pt idx="6">
                  <c:v>10060.666666666666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F_SORT!$A$22</c:f>
              <c:strCache>
                <c:ptCount val="1"/>
                <c:pt idx="0">
                  <c:v>Быстрая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F_SORT!$B$25:$H$25</c:f>
              <c:numCache>
                <c:formatCode>0</c:formatCode>
                <c:ptCount val="7"/>
                <c:pt idx="0">
                  <c:v>87</c:v>
                </c:pt>
                <c:pt idx="1">
                  <c:v>172.33333333333334</c:v>
                </c:pt>
                <c:pt idx="2">
                  <c:v>393.66666666666669</c:v>
                </c:pt>
                <c:pt idx="3">
                  <c:v>447</c:v>
                </c:pt>
                <c:pt idx="4">
                  <c:v>902.33333333333337</c:v>
                </c:pt>
                <c:pt idx="5">
                  <c:v>1563</c:v>
                </c:pt>
                <c:pt idx="6">
                  <c:v>3053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F_SORT!$A$26</c:f>
              <c:strCache>
                <c:ptCount val="1"/>
                <c:pt idx="0">
                  <c:v>Встроенная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F_SORT!$B$29:$H$29</c:f>
              <c:numCache>
                <c:formatCode>0</c:formatCode>
                <c:ptCount val="7"/>
                <c:pt idx="0">
                  <c:v>27.333333333333332</c:v>
                </c:pt>
                <c:pt idx="1">
                  <c:v>23.666666666666668</c:v>
                </c:pt>
                <c:pt idx="2">
                  <c:v>46</c:v>
                </c:pt>
                <c:pt idx="3">
                  <c:v>73.333333333333329</c:v>
                </c:pt>
                <c:pt idx="4">
                  <c:v>201</c:v>
                </c:pt>
                <c:pt idx="5">
                  <c:v>257</c:v>
                </c:pt>
                <c:pt idx="6">
                  <c:v>541.66666666666663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307872"/>
        <c:axId val="240312184"/>
      </c:lineChart>
      <c:catAx>
        <c:axId val="24030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312184"/>
        <c:crosses val="autoZero"/>
        <c:auto val="1"/>
        <c:lblAlgn val="ctr"/>
        <c:lblOffset val="100"/>
        <c:noMultiLvlLbl val="0"/>
      </c:catAx>
      <c:valAx>
        <c:axId val="24031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30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F_SORT!$A$33</c:f>
              <c:strCache>
                <c:ptCount val="1"/>
                <c:pt idx="0">
                  <c:v>Шелл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F_SORT!$B$32:$I$32</c:f>
              <c:numCache>
                <c:formatCode>General</c:formatCode>
                <c:ptCount val="8"/>
                <c:pt idx="0">
                  <c:v>128</c:v>
                </c:pt>
                <c:pt idx="1">
                  <c:v>256</c:v>
                </c:pt>
                <c:pt idx="2">
                  <c:v>512</c:v>
                </c:pt>
                <c:pt idx="3">
                  <c:v>1024</c:v>
                </c:pt>
                <c:pt idx="4">
                  <c:v>2048</c:v>
                </c:pt>
                <c:pt idx="5">
                  <c:v>4096</c:v>
                </c:pt>
                <c:pt idx="6">
                  <c:v>8192</c:v>
                </c:pt>
                <c:pt idx="7">
                  <c:v>16384</c:v>
                </c:pt>
              </c:numCache>
            </c:numRef>
          </c:cat>
          <c:val>
            <c:numRef>
              <c:f>F_SORT!$B$36:$I$36</c:f>
              <c:numCache>
                <c:formatCode>0</c:formatCode>
                <c:ptCount val="8"/>
                <c:pt idx="0">
                  <c:v>59</c:v>
                </c:pt>
                <c:pt idx="1">
                  <c:v>130.33333333333334</c:v>
                </c:pt>
                <c:pt idx="2">
                  <c:v>355.66666666666669</c:v>
                </c:pt>
                <c:pt idx="3">
                  <c:v>941.66666666666663</c:v>
                </c:pt>
                <c:pt idx="4">
                  <c:v>2269</c:v>
                </c:pt>
                <c:pt idx="5">
                  <c:v>5378.333333333333</c:v>
                </c:pt>
                <c:pt idx="6">
                  <c:v>14726.666666666666</c:v>
                </c:pt>
                <c:pt idx="7">
                  <c:v>29165.666666666668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F_SORT!$A$37</c:f>
              <c:strCache>
                <c:ptCount val="1"/>
                <c:pt idx="0">
                  <c:v>Быстрая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F_SORT!$B$40:$I$40</c:f>
              <c:numCache>
                <c:formatCode>0</c:formatCode>
                <c:ptCount val="8"/>
                <c:pt idx="0">
                  <c:v>49</c:v>
                </c:pt>
                <c:pt idx="1">
                  <c:v>81.333333333333329</c:v>
                </c:pt>
                <c:pt idx="2">
                  <c:v>224.66666666666666</c:v>
                </c:pt>
                <c:pt idx="3">
                  <c:v>385</c:v>
                </c:pt>
                <c:pt idx="4">
                  <c:v>956</c:v>
                </c:pt>
                <c:pt idx="5">
                  <c:v>1701.3333333333333</c:v>
                </c:pt>
                <c:pt idx="6">
                  <c:v>3632</c:v>
                </c:pt>
                <c:pt idx="7">
                  <c:v>6390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F_SORT!$A$41</c:f>
              <c:strCache>
                <c:ptCount val="1"/>
                <c:pt idx="0">
                  <c:v>Встроенная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F_SORT!$B$44:$I$44</c:f>
              <c:numCache>
                <c:formatCode>0</c:formatCode>
                <c:ptCount val="8"/>
                <c:pt idx="0">
                  <c:v>19.333333333333332</c:v>
                </c:pt>
                <c:pt idx="1">
                  <c:v>10.666666666666666</c:v>
                </c:pt>
                <c:pt idx="2">
                  <c:v>25</c:v>
                </c:pt>
                <c:pt idx="3">
                  <c:v>53</c:v>
                </c:pt>
                <c:pt idx="4">
                  <c:v>100.33333333333333</c:v>
                </c:pt>
                <c:pt idx="5">
                  <c:v>214.33333333333334</c:v>
                </c:pt>
                <c:pt idx="6">
                  <c:v>455</c:v>
                </c:pt>
                <c:pt idx="7">
                  <c:v>793.33333333333337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312576"/>
        <c:axId val="240313752"/>
      </c:lineChart>
      <c:catAx>
        <c:axId val="2403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313752"/>
        <c:crosses val="autoZero"/>
        <c:auto val="1"/>
        <c:lblAlgn val="ctr"/>
        <c:lblOffset val="100"/>
        <c:noMultiLvlLbl val="0"/>
      </c:catAx>
      <c:valAx>
        <c:axId val="24031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3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F_SORT!$A$48</c:f>
              <c:strCache>
                <c:ptCount val="1"/>
                <c:pt idx="0">
                  <c:v>Шелл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F_SORT!$B$47:$H$47</c:f>
              <c:numCache>
                <c:formatCode>General</c:formatCode>
                <c:ptCount val="7"/>
                <c:pt idx="0">
                  <c:v>128</c:v>
                </c:pt>
                <c:pt idx="1">
                  <c:v>256</c:v>
                </c:pt>
                <c:pt idx="2">
                  <c:v>512</c:v>
                </c:pt>
                <c:pt idx="3">
                  <c:v>1024</c:v>
                </c:pt>
                <c:pt idx="4">
                  <c:v>2048</c:v>
                </c:pt>
                <c:pt idx="5">
                  <c:v>4096</c:v>
                </c:pt>
                <c:pt idx="6">
                  <c:v>8192</c:v>
                </c:pt>
              </c:numCache>
            </c:numRef>
          </c:cat>
          <c:val>
            <c:numRef>
              <c:f>F_SORT!$B$51:$H$51</c:f>
              <c:numCache>
                <c:formatCode>0</c:formatCode>
                <c:ptCount val="7"/>
                <c:pt idx="0">
                  <c:v>56.333333333333336</c:v>
                </c:pt>
                <c:pt idx="1">
                  <c:v>125.33333333333333</c:v>
                </c:pt>
                <c:pt idx="2">
                  <c:v>299</c:v>
                </c:pt>
                <c:pt idx="3">
                  <c:v>727.66666666666663</c:v>
                </c:pt>
                <c:pt idx="4">
                  <c:v>1952</c:v>
                </c:pt>
                <c:pt idx="5">
                  <c:v>4380.333333333333</c:v>
                </c:pt>
                <c:pt idx="6">
                  <c:v>11220.333333333334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F_SORT!$A$52</c:f>
              <c:strCache>
                <c:ptCount val="1"/>
                <c:pt idx="0">
                  <c:v>Быстрая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F_SORT!$B$47:$H$47</c:f>
              <c:numCache>
                <c:formatCode>General</c:formatCode>
                <c:ptCount val="7"/>
                <c:pt idx="0">
                  <c:v>128</c:v>
                </c:pt>
                <c:pt idx="1">
                  <c:v>256</c:v>
                </c:pt>
                <c:pt idx="2">
                  <c:v>512</c:v>
                </c:pt>
                <c:pt idx="3">
                  <c:v>1024</c:v>
                </c:pt>
                <c:pt idx="4">
                  <c:v>2048</c:v>
                </c:pt>
                <c:pt idx="5">
                  <c:v>4096</c:v>
                </c:pt>
                <c:pt idx="6">
                  <c:v>8192</c:v>
                </c:pt>
              </c:numCache>
            </c:numRef>
          </c:cat>
          <c:val>
            <c:numRef>
              <c:f>F_SORT!$B$55:$H$55</c:f>
              <c:numCache>
                <c:formatCode>0</c:formatCode>
                <c:ptCount val="7"/>
                <c:pt idx="0">
                  <c:v>59.333333333333336</c:v>
                </c:pt>
                <c:pt idx="1">
                  <c:v>257.66666666666669</c:v>
                </c:pt>
                <c:pt idx="2">
                  <c:v>225.33333333333334</c:v>
                </c:pt>
                <c:pt idx="3">
                  <c:v>517.66666666666663</c:v>
                </c:pt>
                <c:pt idx="4">
                  <c:v>890.66666666666663</c:v>
                </c:pt>
                <c:pt idx="5">
                  <c:v>1638.6666666666667</c:v>
                </c:pt>
                <c:pt idx="6">
                  <c:v>3567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F_SORT!$A$56</c:f>
              <c:strCache>
                <c:ptCount val="1"/>
                <c:pt idx="0">
                  <c:v>Встроенная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F_SORT!$B$47:$H$47</c:f>
              <c:numCache>
                <c:formatCode>General</c:formatCode>
                <c:ptCount val="7"/>
                <c:pt idx="0">
                  <c:v>128</c:v>
                </c:pt>
                <c:pt idx="1">
                  <c:v>256</c:v>
                </c:pt>
                <c:pt idx="2">
                  <c:v>512</c:v>
                </c:pt>
                <c:pt idx="3">
                  <c:v>1024</c:v>
                </c:pt>
                <c:pt idx="4">
                  <c:v>2048</c:v>
                </c:pt>
                <c:pt idx="5">
                  <c:v>4096</c:v>
                </c:pt>
                <c:pt idx="6">
                  <c:v>8192</c:v>
                </c:pt>
              </c:numCache>
            </c:numRef>
          </c:cat>
          <c:val>
            <c:numRef>
              <c:f>F_SORT!$B$59:$H$59</c:f>
              <c:numCache>
                <c:formatCode>0</c:formatCode>
                <c:ptCount val="7"/>
                <c:pt idx="0">
                  <c:v>22</c:v>
                </c:pt>
                <c:pt idx="1">
                  <c:v>17.666666666666668</c:v>
                </c:pt>
                <c:pt idx="2">
                  <c:v>26.333333333333332</c:v>
                </c:pt>
                <c:pt idx="3">
                  <c:v>83.333333333333329</c:v>
                </c:pt>
                <c:pt idx="4">
                  <c:v>219.66666666666666</c:v>
                </c:pt>
                <c:pt idx="5">
                  <c:v>294</c:v>
                </c:pt>
                <c:pt idx="6">
                  <c:v>530.66666666666663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310616"/>
        <c:axId val="240314144"/>
      </c:lineChart>
      <c:catAx>
        <c:axId val="24031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314144"/>
        <c:crosses val="autoZero"/>
        <c:auto val="1"/>
        <c:lblAlgn val="ctr"/>
        <c:lblOffset val="100"/>
        <c:noMultiLvlLbl val="0"/>
      </c:catAx>
      <c:valAx>
        <c:axId val="24031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310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F_SORT!$A$63</c:f>
              <c:strCache>
                <c:ptCount val="1"/>
                <c:pt idx="0">
                  <c:v>Шелл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F_SORT!$B$62:$H$62</c:f>
              <c:numCache>
                <c:formatCode>General</c:formatCode>
                <c:ptCount val="7"/>
                <c:pt idx="0">
                  <c:v>128</c:v>
                </c:pt>
                <c:pt idx="1">
                  <c:v>256</c:v>
                </c:pt>
                <c:pt idx="2">
                  <c:v>512</c:v>
                </c:pt>
                <c:pt idx="3">
                  <c:v>1024</c:v>
                </c:pt>
                <c:pt idx="4">
                  <c:v>2048</c:v>
                </c:pt>
                <c:pt idx="5">
                  <c:v>4096</c:v>
                </c:pt>
                <c:pt idx="6">
                  <c:v>8192</c:v>
                </c:pt>
              </c:numCache>
            </c:numRef>
          </c:cat>
          <c:val>
            <c:numRef>
              <c:f>F_SORT!$B$66:$H$66</c:f>
              <c:numCache>
                <c:formatCode>0</c:formatCode>
                <c:ptCount val="7"/>
                <c:pt idx="0">
                  <c:v>41.666666666666664</c:v>
                </c:pt>
                <c:pt idx="1">
                  <c:v>86.666666666666671</c:v>
                </c:pt>
                <c:pt idx="2">
                  <c:v>192.66666666666666</c:v>
                </c:pt>
                <c:pt idx="3">
                  <c:v>423.66666666666669</c:v>
                </c:pt>
                <c:pt idx="4">
                  <c:v>943.33333333333337</c:v>
                </c:pt>
                <c:pt idx="5">
                  <c:v>2086.6666666666665</c:v>
                </c:pt>
                <c:pt idx="6">
                  <c:v>4507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F_SORT!$A$67</c:f>
              <c:strCache>
                <c:ptCount val="1"/>
                <c:pt idx="0">
                  <c:v>Быстрая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F_SORT!$B$62:$H$62</c:f>
              <c:numCache>
                <c:formatCode>General</c:formatCode>
                <c:ptCount val="7"/>
                <c:pt idx="0">
                  <c:v>128</c:v>
                </c:pt>
                <c:pt idx="1">
                  <c:v>256</c:v>
                </c:pt>
                <c:pt idx="2">
                  <c:v>512</c:v>
                </c:pt>
                <c:pt idx="3">
                  <c:v>1024</c:v>
                </c:pt>
                <c:pt idx="4">
                  <c:v>2048</c:v>
                </c:pt>
                <c:pt idx="5">
                  <c:v>4096</c:v>
                </c:pt>
                <c:pt idx="6">
                  <c:v>8192</c:v>
                </c:pt>
              </c:numCache>
            </c:numRef>
          </c:cat>
          <c:val>
            <c:numRef>
              <c:f>F_SORT!$B$70:$H$70</c:f>
              <c:numCache>
                <c:formatCode>0</c:formatCode>
                <c:ptCount val="7"/>
                <c:pt idx="0">
                  <c:v>48.333333333333336</c:v>
                </c:pt>
                <c:pt idx="1">
                  <c:v>192.33333333333334</c:v>
                </c:pt>
                <c:pt idx="2">
                  <c:v>304.66666666666669</c:v>
                </c:pt>
                <c:pt idx="3">
                  <c:v>510.66666666666669</c:v>
                </c:pt>
                <c:pt idx="4">
                  <c:v>759.66666666666663</c:v>
                </c:pt>
                <c:pt idx="5">
                  <c:v>1567.3333333333333</c:v>
                </c:pt>
                <c:pt idx="6">
                  <c:v>2897.3333333333335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F_SORT!$B$74:$H$74</c:f>
              <c:strCache>
                <c:ptCount val="7"/>
                <c:pt idx="0">
                  <c:v>48</c:v>
                </c:pt>
                <c:pt idx="1">
                  <c:v>23</c:v>
                </c:pt>
                <c:pt idx="2">
                  <c:v>44</c:v>
                </c:pt>
                <c:pt idx="3">
                  <c:v>67</c:v>
                </c:pt>
                <c:pt idx="4">
                  <c:v>219</c:v>
                </c:pt>
                <c:pt idx="5">
                  <c:v>352</c:v>
                </c:pt>
                <c:pt idx="6">
                  <c:v>479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F_SORT!$B$62:$H$62</c:f>
              <c:numCache>
                <c:formatCode>General</c:formatCode>
                <c:ptCount val="7"/>
                <c:pt idx="0">
                  <c:v>128</c:v>
                </c:pt>
                <c:pt idx="1">
                  <c:v>256</c:v>
                </c:pt>
                <c:pt idx="2">
                  <c:v>512</c:v>
                </c:pt>
                <c:pt idx="3">
                  <c:v>1024</c:v>
                </c:pt>
                <c:pt idx="4">
                  <c:v>2048</c:v>
                </c:pt>
                <c:pt idx="5">
                  <c:v>4096</c:v>
                </c:pt>
                <c:pt idx="6">
                  <c:v>8192</c:v>
                </c:pt>
              </c:numCache>
            </c:numRef>
          </c:cat>
          <c:val>
            <c:numRef>
              <c:f>F_SORT!$B$74:$H$74</c:f>
              <c:numCache>
                <c:formatCode>0</c:formatCode>
                <c:ptCount val="7"/>
                <c:pt idx="0">
                  <c:v>48.333333333333336</c:v>
                </c:pt>
                <c:pt idx="1">
                  <c:v>23.333333333333332</c:v>
                </c:pt>
                <c:pt idx="2">
                  <c:v>43.666666666666664</c:v>
                </c:pt>
                <c:pt idx="3">
                  <c:v>67</c:v>
                </c:pt>
                <c:pt idx="4">
                  <c:v>219.33333333333334</c:v>
                </c:pt>
                <c:pt idx="5">
                  <c:v>351.66666666666669</c:v>
                </c:pt>
                <c:pt idx="6">
                  <c:v>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307480"/>
        <c:axId val="240311008"/>
      </c:lineChart>
      <c:catAx>
        <c:axId val="24030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311008"/>
        <c:crosses val="autoZero"/>
        <c:auto val="1"/>
        <c:lblAlgn val="ctr"/>
        <c:lblOffset val="100"/>
        <c:noMultiLvlLbl val="0"/>
      </c:catAx>
      <c:valAx>
        <c:axId val="24031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30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Перемешано:</a:t>
            </a:r>
            <a:r>
              <a:rPr lang="ru-RU" baseline="0"/>
              <a:t> 0%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NewFiles!$A$3</c:f>
              <c:strCache>
                <c:ptCount val="1"/>
                <c:pt idx="0">
                  <c:v>Шелл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Сортировка Шелла</c:nam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NewFiles!$B$6:$L$6</c:f>
              <c:numCache>
                <c:formatCode>0</c:formatCode>
                <c:ptCount val="11"/>
                <c:pt idx="0">
                  <c:v>12.666666666666666</c:v>
                </c:pt>
                <c:pt idx="1">
                  <c:v>25.666666666666668</c:v>
                </c:pt>
                <c:pt idx="2">
                  <c:v>60.333333333333336</c:v>
                </c:pt>
                <c:pt idx="3">
                  <c:v>127.66666666666667</c:v>
                </c:pt>
                <c:pt idx="4">
                  <c:v>302.33333333333331</c:v>
                </c:pt>
                <c:pt idx="5">
                  <c:v>729</c:v>
                </c:pt>
                <c:pt idx="6">
                  <c:v>1479.6666666666667</c:v>
                </c:pt>
                <c:pt idx="7">
                  <c:v>3241.3333333333335</c:v>
                </c:pt>
                <c:pt idx="8">
                  <c:v>7522.666666666667</c:v>
                </c:pt>
                <c:pt idx="9">
                  <c:v>15200.666666666666</c:v>
                </c:pt>
                <c:pt idx="10">
                  <c:v>31545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NewFiles!$A$7</c:f>
              <c:strCache>
                <c:ptCount val="1"/>
                <c:pt idx="0">
                  <c:v>Быстрая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name>Быстрая сортировка</c:name>
            <c:spPr>
              <a:ln w="19050" cap="rnd">
                <a:solidFill>
                  <a:srgbClr val="FFC00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NewFiles!$B$10:$L$10</c:f>
              <c:numCache>
                <c:formatCode>0</c:formatCode>
                <c:ptCount val="11"/>
                <c:pt idx="0">
                  <c:v>40.666666666666664</c:v>
                </c:pt>
                <c:pt idx="1">
                  <c:v>56</c:v>
                </c:pt>
                <c:pt idx="2">
                  <c:v>293</c:v>
                </c:pt>
                <c:pt idx="3">
                  <c:v>327.66666666666669</c:v>
                </c:pt>
                <c:pt idx="4">
                  <c:v>663</c:v>
                </c:pt>
                <c:pt idx="5">
                  <c:v>1119.6666666666667</c:v>
                </c:pt>
                <c:pt idx="6">
                  <c:v>2110.6666666666665</c:v>
                </c:pt>
                <c:pt idx="7">
                  <c:v>4112</c:v>
                </c:pt>
                <c:pt idx="8">
                  <c:v>8680.3333333333339</c:v>
                </c:pt>
                <c:pt idx="9">
                  <c:v>18220.333333333332</c:v>
                </c:pt>
                <c:pt idx="10">
                  <c:v>43901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NewFiles!$A$11</c:f>
              <c:strCache>
                <c:ptCount val="1"/>
                <c:pt idx="0">
                  <c:v>Встроенная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name>Встроенная сортировка</c:name>
            <c:spPr>
              <a:ln w="19050" cap="rnd" cmpd="sng">
                <a:solidFill>
                  <a:schemeClr val="accent3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NewFiles!$B$14:$L$14</c:f>
              <c:numCache>
                <c:formatCode>0</c:formatCode>
                <c:ptCount val="11"/>
                <c:pt idx="0">
                  <c:v>20.666666666666668</c:v>
                </c:pt>
                <c:pt idx="1">
                  <c:v>22.666666666666668</c:v>
                </c:pt>
                <c:pt idx="2">
                  <c:v>33</c:v>
                </c:pt>
                <c:pt idx="3">
                  <c:v>58.666666666666664</c:v>
                </c:pt>
                <c:pt idx="4">
                  <c:v>82.333333333333329</c:v>
                </c:pt>
                <c:pt idx="5">
                  <c:v>192.66666666666666</c:v>
                </c:pt>
                <c:pt idx="6">
                  <c:v>444.66666666666669</c:v>
                </c:pt>
                <c:pt idx="7">
                  <c:v>417.33333333333331</c:v>
                </c:pt>
                <c:pt idx="8">
                  <c:v>1254</c:v>
                </c:pt>
                <c:pt idx="9">
                  <c:v>2212.3333333333335</c:v>
                </c:pt>
                <c:pt idx="10">
                  <c:v>4281.666666666667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311400"/>
        <c:axId val="240311792"/>
      </c:scatterChart>
      <c:valAx>
        <c:axId val="240311400"/>
        <c:scaling>
          <c:logBase val="2"/>
          <c:orientation val="minMax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311792"/>
        <c:crosses val="autoZero"/>
        <c:crossBetween val="midCat"/>
      </c:valAx>
      <c:valAx>
        <c:axId val="2403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0311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Перемешано:</a:t>
            </a:r>
            <a:r>
              <a:rPr lang="ru-RU" baseline="0"/>
              <a:t> 25%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NewFiles!$A$3</c:f>
              <c:strCache>
                <c:ptCount val="1"/>
                <c:pt idx="0">
                  <c:v>Шелл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Сортировка Шелла</c:nam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NewFiles!$B$21:$L$21</c:f>
              <c:numCache>
                <c:formatCode>0</c:formatCode>
                <c:ptCount val="11"/>
                <c:pt idx="0">
                  <c:v>19.666666666666668</c:v>
                </c:pt>
                <c:pt idx="1">
                  <c:v>58</c:v>
                </c:pt>
                <c:pt idx="2">
                  <c:v>131</c:v>
                </c:pt>
                <c:pt idx="3">
                  <c:v>369.66666666666669</c:v>
                </c:pt>
                <c:pt idx="4">
                  <c:v>920.33333333333337</c:v>
                </c:pt>
                <c:pt idx="5">
                  <c:v>2068.6666666666665</c:v>
                </c:pt>
                <c:pt idx="6">
                  <c:v>5446.333333333333</c:v>
                </c:pt>
                <c:pt idx="7">
                  <c:v>13686</c:v>
                </c:pt>
                <c:pt idx="8">
                  <c:v>36789</c:v>
                </c:pt>
                <c:pt idx="9">
                  <c:v>91868.333333333328</c:v>
                </c:pt>
                <c:pt idx="10">
                  <c:v>243779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NewFiles!$A$7</c:f>
              <c:strCache>
                <c:ptCount val="1"/>
                <c:pt idx="0">
                  <c:v>Быстрая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name>Быстрая сортировка</c:name>
            <c:spPr>
              <a:ln w="19050" cap="rnd">
                <a:solidFill>
                  <a:srgbClr val="FFC000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NewFiles!$B$25:$L$25</c:f>
              <c:numCache>
                <c:formatCode>0</c:formatCode>
                <c:ptCount val="11"/>
                <c:pt idx="0">
                  <c:v>27</c:v>
                </c:pt>
                <c:pt idx="1">
                  <c:v>71.666666666666671</c:v>
                </c:pt>
                <c:pt idx="2">
                  <c:v>136</c:v>
                </c:pt>
                <c:pt idx="3">
                  <c:v>259.33333333333331</c:v>
                </c:pt>
                <c:pt idx="4">
                  <c:v>542.66666666666663</c:v>
                </c:pt>
                <c:pt idx="5">
                  <c:v>1130.6666666666667</c:v>
                </c:pt>
                <c:pt idx="6">
                  <c:v>2230.6666666666665</c:v>
                </c:pt>
                <c:pt idx="7">
                  <c:v>4549</c:v>
                </c:pt>
                <c:pt idx="8">
                  <c:v>8904</c:v>
                </c:pt>
                <c:pt idx="9">
                  <c:v>19535.666666666668</c:v>
                </c:pt>
                <c:pt idx="10">
                  <c:v>39792.333333333336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NewFiles!$B$29:$L$29</c:f>
              <c:strCache>
                <c:ptCount val="11"/>
                <c:pt idx="0">
                  <c:v>18</c:v>
                </c:pt>
                <c:pt idx="1">
                  <c:v>17</c:v>
                </c:pt>
                <c:pt idx="2">
                  <c:v>21</c:v>
                </c:pt>
                <c:pt idx="3">
                  <c:v>38</c:v>
                </c:pt>
                <c:pt idx="4">
                  <c:v>60</c:v>
                </c:pt>
                <c:pt idx="5">
                  <c:v>131</c:v>
                </c:pt>
                <c:pt idx="6">
                  <c:v>265</c:v>
                </c:pt>
                <c:pt idx="7">
                  <c:v>533</c:v>
                </c:pt>
                <c:pt idx="8">
                  <c:v>1183</c:v>
                </c:pt>
                <c:pt idx="9">
                  <c:v>2239</c:v>
                </c:pt>
                <c:pt idx="10">
                  <c:v>4277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name>Встроенная сортировка</c:name>
            <c:spPr>
              <a:ln w="19050" cap="rnd" cmpd="sng">
                <a:solidFill>
                  <a:schemeClr val="accent3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NewFiles!$B$14:$L$14</c:f>
              <c:numCache>
                <c:formatCode>0</c:formatCode>
                <c:ptCount val="11"/>
                <c:pt idx="0">
                  <c:v>20.666666666666668</c:v>
                </c:pt>
                <c:pt idx="1">
                  <c:v>22.666666666666668</c:v>
                </c:pt>
                <c:pt idx="2">
                  <c:v>33</c:v>
                </c:pt>
                <c:pt idx="3">
                  <c:v>58.666666666666664</c:v>
                </c:pt>
                <c:pt idx="4">
                  <c:v>82.333333333333329</c:v>
                </c:pt>
                <c:pt idx="5">
                  <c:v>192.66666666666666</c:v>
                </c:pt>
                <c:pt idx="6">
                  <c:v>444.66666666666669</c:v>
                </c:pt>
                <c:pt idx="7">
                  <c:v>417.33333333333331</c:v>
                </c:pt>
                <c:pt idx="8">
                  <c:v>1254</c:v>
                </c:pt>
                <c:pt idx="9">
                  <c:v>2212.3333333333335</c:v>
                </c:pt>
                <c:pt idx="10">
                  <c:v>4281.666666666667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57808"/>
        <c:axId val="365351928"/>
      </c:scatterChart>
      <c:valAx>
        <c:axId val="365357808"/>
        <c:scaling>
          <c:logBase val="2"/>
          <c:orientation val="minMax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5351928"/>
        <c:crosses val="autoZero"/>
        <c:crossBetween val="midCat"/>
      </c:valAx>
      <c:valAx>
        <c:axId val="365351928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5357808"/>
        <c:crosses val="autoZero"/>
        <c:crossBetween val="midCat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Перемешано:</a:t>
            </a:r>
            <a:r>
              <a:rPr lang="ru-RU" baseline="0"/>
              <a:t>50%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NewFiles!$A$3</c:f>
              <c:strCache>
                <c:ptCount val="1"/>
                <c:pt idx="0">
                  <c:v>Шелл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Сортировка Шелла</c:nam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NewFiles!$B$36:$L$36</c:f>
              <c:numCache>
                <c:formatCode>0</c:formatCode>
                <c:ptCount val="11"/>
                <c:pt idx="0">
                  <c:v>24</c:v>
                </c:pt>
                <c:pt idx="1">
                  <c:v>56.333333333333336</c:v>
                </c:pt>
                <c:pt idx="2">
                  <c:v>133.66666666666666</c:v>
                </c:pt>
                <c:pt idx="3">
                  <c:v>521.33333333333337</c:v>
                </c:pt>
                <c:pt idx="4">
                  <c:v>967</c:v>
                </c:pt>
                <c:pt idx="5">
                  <c:v>2585.6666666666665</c:v>
                </c:pt>
                <c:pt idx="6">
                  <c:v>6885.333333333333</c:v>
                </c:pt>
                <c:pt idx="7">
                  <c:v>18520.666666666668</c:v>
                </c:pt>
                <c:pt idx="8">
                  <c:v>40498.333333333336</c:v>
                </c:pt>
                <c:pt idx="9">
                  <c:v>98461.666666666672</c:v>
                </c:pt>
                <c:pt idx="10">
                  <c:v>256215.66666666666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NewFiles!$A$7</c:f>
              <c:strCache>
                <c:ptCount val="1"/>
                <c:pt idx="0">
                  <c:v>Быстрая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name>Быстрая сортировка</c:name>
            <c:spPr>
              <a:ln w="19050" cap="rnd">
                <a:solidFill>
                  <a:srgbClr val="FFC00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NewFiles!$B$40:$L$40</c:f>
              <c:numCache>
                <c:formatCode>0</c:formatCode>
                <c:ptCount val="11"/>
                <c:pt idx="0">
                  <c:v>31</c:v>
                </c:pt>
                <c:pt idx="1">
                  <c:v>60.333333333333336</c:v>
                </c:pt>
                <c:pt idx="2">
                  <c:v>122.66666666666667</c:v>
                </c:pt>
                <c:pt idx="3">
                  <c:v>248.66666666666666</c:v>
                </c:pt>
                <c:pt idx="4">
                  <c:v>589</c:v>
                </c:pt>
                <c:pt idx="5">
                  <c:v>1193.3333333333333</c:v>
                </c:pt>
                <c:pt idx="6">
                  <c:v>2339.6666666666665</c:v>
                </c:pt>
                <c:pt idx="7">
                  <c:v>4838.666666666667</c:v>
                </c:pt>
                <c:pt idx="8">
                  <c:v>7950.666666666667</c:v>
                </c:pt>
                <c:pt idx="9">
                  <c:v>18108</c:v>
                </c:pt>
                <c:pt idx="10">
                  <c:v>37141.333333333336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NewFiles!$A$41</c:f>
              <c:strCache>
                <c:ptCount val="1"/>
                <c:pt idx="0">
                  <c:v>Встроенная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name>Встроенная сортировка</c:name>
            <c:spPr>
              <a:ln w="19050" cap="rnd" cmpd="sng">
                <a:solidFill>
                  <a:schemeClr val="accent3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NewFiles!$B$14:$L$14</c:f>
              <c:numCache>
                <c:formatCode>0</c:formatCode>
                <c:ptCount val="11"/>
                <c:pt idx="0">
                  <c:v>20.666666666666668</c:v>
                </c:pt>
                <c:pt idx="1">
                  <c:v>22.666666666666668</c:v>
                </c:pt>
                <c:pt idx="2">
                  <c:v>33</c:v>
                </c:pt>
                <c:pt idx="3">
                  <c:v>58.666666666666664</c:v>
                </c:pt>
                <c:pt idx="4">
                  <c:v>82.333333333333329</c:v>
                </c:pt>
                <c:pt idx="5">
                  <c:v>192.66666666666666</c:v>
                </c:pt>
                <c:pt idx="6">
                  <c:v>444.66666666666669</c:v>
                </c:pt>
                <c:pt idx="7">
                  <c:v>417.33333333333331</c:v>
                </c:pt>
                <c:pt idx="8">
                  <c:v>1254</c:v>
                </c:pt>
                <c:pt idx="9">
                  <c:v>2212.3333333333335</c:v>
                </c:pt>
                <c:pt idx="10">
                  <c:v>4281.666666666667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58984"/>
        <c:axId val="365354280"/>
      </c:scatterChart>
      <c:valAx>
        <c:axId val="365358984"/>
        <c:scaling>
          <c:logBase val="2"/>
          <c:orientation val="minMax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5354280"/>
        <c:crosses val="autoZero"/>
        <c:crossBetween val="midCat"/>
      </c:valAx>
      <c:valAx>
        <c:axId val="365354280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5358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Перемешано:</a:t>
            </a:r>
            <a:r>
              <a:rPr lang="ru-RU" baseline="0"/>
              <a:t>75%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NewFiles!$A$3</c:f>
              <c:strCache>
                <c:ptCount val="1"/>
                <c:pt idx="0">
                  <c:v>Шелл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Сортировка Шелла</c:nam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NewFiles!$B$51:$L$51</c:f>
              <c:numCache>
                <c:formatCode>0</c:formatCode>
                <c:ptCount val="11"/>
                <c:pt idx="0">
                  <c:v>25.333333333333332</c:v>
                </c:pt>
                <c:pt idx="1">
                  <c:v>56.666666666666664</c:v>
                </c:pt>
                <c:pt idx="2">
                  <c:v>159.33333333333334</c:v>
                </c:pt>
                <c:pt idx="3">
                  <c:v>463.33333333333331</c:v>
                </c:pt>
                <c:pt idx="4">
                  <c:v>1030</c:v>
                </c:pt>
                <c:pt idx="5">
                  <c:v>2276</c:v>
                </c:pt>
                <c:pt idx="6">
                  <c:v>6395</c:v>
                </c:pt>
                <c:pt idx="7">
                  <c:v>17632.666666666668</c:v>
                </c:pt>
                <c:pt idx="8">
                  <c:v>36927</c:v>
                </c:pt>
                <c:pt idx="9">
                  <c:v>114460.33333333333</c:v>
                </c:pt>
                <c:pt idx="10">
                  <c:v>324972.66666666669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NewFiles!$A$7</c:f>
              <c:strCache>
                <c:ptCount val="1"/>
                <c:pt idx="0">
                  <c:v>Быстрая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name>Быстрая сортировка</c:name>
            <c:spPr>
              <a:ln w="19050" cap="rnd">
                <a:solidFill>
                  <a:srgbClr val="FFC00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NewFiles!$B$55:$L$55</c:f>
              <c:numCache>
                <c:formatCode>0</c:formatCode>
                <c:ptCount val="11"/>
                <c:pt idx="0">
                  <c:v>29.666666666666668</c:v>
                </c:pt>
                <c:pt idx="1">
                  <c:v>69</c:v>
                </c:pt>
                <c:pt idx="2">
                  <c:v>121.33333333333333</c:v>
                </c:pt>
                <c:pt idx="3">
                  <c:v>261.33333333333331</c:v>
                </c:pt>
                <c:pt idx="4">
                  <c:v>502</c:v>
                </c:pt>
                <c:pt idx="5">
                  <c:v>1139.3333333333333</c:v>
                </c:pt>
                <c:pt idx="6">
                  <c:v>2450.6666666666665</c:v>
                </c:pt>
                <c:pt idx="7">
                  <c:v>4534.666666666667</c:v>
                </c:pt>
                <c:pt idx="8">
                  <c:v>8487</c:v>
                </c:pt>
                <c:pt idx="9">
                  <c:v>19097</c:v>
                </c:pt>
                <c:pt idx="10">
                  <c:v>39295.333333333336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NewFiles!$A$41</c:f>
              <c:strCache>
                <c:ptCount val="1"/>
                <c:pt idx="0">
                  <c:v>Встроенная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name>Встроенная сортировка</c:name>
            <c:spPr>
              <a:ln w="19050" cap="rnd" cmpd="sng">
                <a:solidFill>
                  <a:schemeClr val="accent3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NewFiles!$B$2:$L$2</c:f>
              <c:numCache>
                <c:formatCode>General</c:formatCode>
                <c:ptCount val="11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  <c:pt idx="10">
                  <c:v>65536</c:v>
                </c:pt>
              </c:numCache>
            </c:numRef>
          </c:xVal>
          <c:yVal>
            <c:numRef>
              <c:f>NewFiles!$B$59:$L$59</c:f>
              <c:numCache>
                <c:formatCode>0</c:formatCode>
                <c:ptCount val="11"/>
                <c:pt idx="0">
                  <c:v>21.666666666666668</c:v>
                </c:pt>
                <c:pt idx="1">
                  <c:v>11</c:v>
                </c:pt>
                <c:pt idx="2">
                  <c:v>18.333333333333332</c:v>
                </c:pt>
                <c:pt idx="3">
                  <c:v>32.333333333333336</c:v>
                </c:pt>
                <c:pt idx="4">
                  <c:v>61</c:v>
                </c:pt>
                <c:pt idx="5">
                  <c:v>132.66666666666666</c:v>
                </c:pt>
                <c:pt idx="6">
                  <c:v>306</c:v>
                </c:pt>
                <c:pt idx="7">
                  <c:v>626.33333333333337</c:v>
                </c:pt>
                <c:pt idx="8">
                  <c:v>1133.6666666666667</c:v>
                </c:pt>
                <c:pt idx="9">
                  <c:v>2038.3333333333333</c:v>
                </c:pt>
                <c:pt idx="10">
                  <c:v>4375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54672"/>
        <c:axId val="365352320"/>
      </c:scatterChart>
      <c:valAx>
        <c:axId val="365354672"/>
        <c:scaling>
          <c:logBase val="2"/>
          <c:orientation val="minMax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5352320"/>
        <c:crosses val="autoZero"/>
        <c:crossBetween val="midCat"/>
      </c:valAx>
      <c:valAx>
        <c:axId val="365352320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5354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19050</xdr:rowOff>
    </xdr:from>
    <xdr:to>
      <xdr:col>20</xdr:col>
      <xdr:colOff>161925</xdr:colOff>
      <xdr:row>14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14</xdr:row>
      <xdr:rowOff>180975</xdr:rowOff>
    </xdr:from>
    <xdr:to>
      <xdr:col>20</xdr:col>
      <xdr:colOff>180975</xdr:colOff>
      <xdr:row>29</xdr:row>
      <xdr:rowOff>28575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</xdr:colOff>
      <xdr:row>29</xdr:row>
      <xdr:rowOff>142875</xdr:rowOff>
    </xdr:from>
    <xdr:to>
      <xdr:col>20</xdr:col>
      <xdr:colOff>180975</xdr:colOff>
      <xdr:row>43</xdr:row>
      <xdr:rowOff>180975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</xdr:colOff>
      <xdr:row>45</xdr:row>
      <xdr:rowOff>19050</xdr:rowOff>
    </xdr:from>
    <xdr:to>
      <xdr:col>20</xdr:col>
      <xdr:colOff>161925</xdr:colOff>
      <xdr:row>59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60</xdr:row>
      <xdr:rowOff>0</xdr:rowOff>
    </xdr:from>
    <xdr:to>
      <xdr:col>20</xdr:col>
      <xdr:colOff>123825</xdr:colOff>
      <xdr:row>74</xdr:row>
      <xdr:rowOff>38100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580797</xdr:colOff>
      <xdr:row>2</xdr:row>
      <xdr:rowOff>12070</xdr:rowOff>
    </xdr:from>
    <xdr:to>
      <xdr:col>35</xdr:col>
      <xdr:colOff>546160</xdr:colOff>
      <xdr:row>30</xdr:row>
      <xdr:rowOff>8606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190500</xdr:colOff>
      <xdr:row>2</xdr:row>
      <xdr:rowOff>0</xdr:rowOff>
    </xdr:from>
    <xdr:to>
      <xdr:col>43</xdr:col>
      <xdr:colOff>155864</xdr:colOff>
      <xdr:row>29</xdr:row>
      <xdr:rowOff>187036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162485</xdr:colOff>
      <xdr:row>30</xdr:row>
      <xdr:rowOff>21010</xdr:rowOff>
    </xdr:from>
    <xdr:to>
      <xdr:col>36</xdr:col>
      <xdr:colOff>127848</xdr:colOff>
      <xdr:row>58</xdr:row>
      <xdr:rowOff>17546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214312</xdr:colOff>
      <xdr:row>31</xdr:row>
      <xdr:rowOff>0</xdr:rowOff>
    </xdr:from>
    <xdr:to>
      <xdr:col>43</xdr:col>
      <xdr:colOff>179676</xdr:colOff>
      <xdr:row>58</xdr:row>
      <xdr:rowOff>187036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190500</xdr:colOff>
      <xdr:row>59</xdr:row>
      <xdr:rowOff>119062</xdr:rowOff>
    </xdr:from>
    <xdr:to>
      <xdr:col>28</xdr:col>
      <xdr:colOff>155864</xdr:colOff>
      <xdr:row>87</xdr:row>
      <xdr:rowOff>115598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97</xdr:row>
      <xdr:rowOff>0</xdr:rowOff>
    </xdr:from>
    <xdr:to>
      <xdr:col>29</xdr:col>
      <xdr:colOff>584489</xdr:colOff>
      <xdr:row>124</xdr:row>
      <xdr:rowOff>187036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67" zoomScaleNormal="100" workbookViewId="0">
      <selection activeCell="I14" sqref="I14"/>
    </sheetView>
  </sheetViews>
  <sheetFormatPr defaultRowHeight="15" x14ac:dyDescent="0.25"/>
  <cols>
    <col min="1" max="1" width="12.5703125" customWidth="1"/>
    <col min="9" max="9" width="9.14062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A2" s="2"/>
      <c r="B2" s="4">
        <v>128</v>
      </c>
      <c r="C2" s="4">
        <v>256</v>
      </c>
      <c r="D2" s="4">
        <v>512</v>
      </c>
      <c r="E2" s="4">
        <v>1024</v>
      </c>
      <c r="F2" s="4">
        <v>2048</v>
      </c>
      <c r="G2" s="4">
        <v>4096</v>
      </c>
      <c r="H2" s="4">
        <v>8192</v>
      </c>
    </row>
    <row r="3" spans="1:8" x14ac:dyDescent="0.25">
      <c r="A3" s="3" t="s">
        <v>1</v>
      </c>
      <c r="B3" s="1">
        <v>27</v>
      </c>
      <c r="C3" s="1">
        <v>55</v>
      </c>
      <c r="D3" s="1">
        <v>128</v>
      </c>
      <c r="E3" s="1">
        <v>400</v>
      </c>
      <c r="F3" s="1">
        <v>773</v>
      </c>
      <c r="G3" s="1">
        <v>1417</v>
      </c>
      <c r="H3" s="1">
        <v>3091</v>
      </c>
    </row>
    <row r="4" spans="1:8" x14ac:dyDescent="0.25">
      <c r="A4" s="2"/>
      <c r="B4" s="1">
        <v>28</v>
      </c>
      <c r="C4" s="1">
        <v>56</v>
      </c>
      <c r="D4" s="1">
        <v>123</v>
      </c>
      <c r="E4" s="1">
        <v>277</v>
      </c>
      <c r="F4" s="1">
        <v>639</v>
      </c>
      <c r="G4" s="1">
        <v>1397</v>
      </c>
      <c r="H4" s="1">
        <v>4022</v>
      </c>
    </row>
    <row r="5" spans="1:8" x14ac:dyDescent="0.25">
      <c r="A5" s="2"/>
      <c r="B5" s="1">
        <v>28</v>
      </c>
      <c r="C5" s="1">
        <v>55</v>
      </c>
      <c r="D5" s="1">
        <v>127</v>
      </c>
      <c r="E5" s="1">
        <v>284</v>
      </c>
      <c r="F5" s="1">
        <v>647</v>
      </c>
      <c r="G5" s="1">
        <v>1477</v>
      </c>
      <c r="H5" s="1">
        <v>3225</v>
      </c>
    </row>
    <row r="6" spans="1:8" ht="15.75" x14ac:dyDescent="0.25">
      <c r="A6" s="2"/>
      <c r="B6" s="6">
        <f>AVERAGE(B3:B5)</f>
        <v>27.666666666666668</v>
      </c>
      <c r="C6" s="6">
        <f t="shared" ref="C6:H6" si="0">AVERAGE(C3:C5)</f>
        <v>55.333333333333336</v>
      </c>
      <c r="D6" s="6">
        <f t="shared" si="0"/>
        <v>126</v>
      </c>
      <c r="E6" s="6">
        <f t="shared" si="0"/>
        <v>320.33333333333331</v>
      </c>
      <c r="F6" s="6">
        <f t="shared" si="0"/>
        <v>686.33333333333337</v>
      </c>
      <c r="G6" s="6">
        <f t="shared" si="0"/>
        <v>1430.3333333333333</v>
      </c>
      <c r="H6" s="6">
        <f t="shared" si="0"/>
        <v>3446</v>
      </c>
    </row>
    <row r="7" spans="1:8" x14ac:dyDescent="0.25">
      <c r="A7" s="3" t="s">
        <v>2</v>
      </c>
      <c r="B7" s="1">
        <v>162</v>
      </c>
      <c r="C7" s="1">
        <v>197</v>
      </c>
      <c r="D7" s="1">
        <v>249</v>
      </c>
      <c r="E7" s="1">
        <v>408</v>
      </c>
      <c r="F7" s="1">
        <v>706</v>
      </c>
      <c r="G7" s="1">
        <v>1436</v>
      </c>
      <c r="H7" s="1">
        <v>2872</v>
      </c>
    </row>
    <row r="8" spans="1:8" x14ac:dyDescent="0.25">
      <c r="A8" s="2"/>
      <c r="B8" s="1">
        <v>43</v>
      </c>
      <c r="C8" s="1">
        <v>70</v>
      </c>
      <c r="D8" s="1">
        <v>150</v>
      </c>
      <c r="E8" s="1">
        <v>304</v>
      </c>
      <c r="F8" s="1">
        <v>645</v>
      </c>
      <c r="G8" s="1">
        <v>1339</v>
      </c>
      <c r="H8" s="1">
        <v>2699</v>
      </c>
    </row>
    <row r="9" spans="1:8" x14ac:dyDescent="0.25">
      <c r="A9" s="2"/>
      <c r="B9" s="1">
        <v>46</v>
      </c>
      <c r="C9" s="1">
        <v>195</v>
      </c>
      <c r="D9" s="1">
        <v>346</v>
      </c>
      <c r="E9" s="1">
        <v>508</v>
      </c>
      <c r="F9" s="1">
        <v>873</v>
      </c>
      <c r="G9" s="1">
        <v>1696</v>
      </c>
      <c r="H9" s="1">
        <v>3124</v>
      </c>
    </row>
    <row r="10" spans="1:8" ht="15.75" x14ac:dyDescent="0.25">
      <c r="A10" s="2"/>
      <c r="B10" s="6">
        <f>AVERAGE(B7:B9)</f>
        <v>83.666666666666671</v>
      </c>
      <c r="C10" s="6">
        <f t="shared" ref="C10:H10" si="1">AVERAGE(C7:C9)</f>
        <v>154</v>
      </c>
      <c r="D10" s="6">
        <f t="shared" si="1"/>
        <v>248.33333333333334</v>
      </c>
      <c r="E10" s="6">
        <f t="shared" si="1"/>
        <v>406.66666666666669</v>
      </c>
      <c r="F10" s="6">
        <f t="shared" si="1"/>
        <v>741.33333333333337</v>
      </c>
      <c r="G10" s="6">
        <f t="shared" si="1"/>
        <v>1490.3333333333333</v>
      </c>
      <c r="H10" s="6">
        <f t="shared" si="1"/>
        <v>2898.3333333333335</v>
      </c>
    </row>
    <row r="11" spans="1:8" x14ac:dyDescent="0.25">
      <c r="A11" s="3" t="s">
        <v>3</v>
      </c>
      <c r="B11" s="1">
        <v>41</v>
      </c>
      <c r="C11" s="1">
        <v>28</v>
      </c>
      <c r="D11" s="1">
        <v>53</v>
      </c>
      <c r="E11" s="1">
        <v>44</v>
      </c>
      <c r="F11" s="1">
        <v>84</v>
      </c>
      <c r="G11" s="1">
        <v>170</v>
      </c>
      <c r="H11" s="1">
        <v>349</v>
      </c>
    </row>
    <row r="12" spans="1:8" x14ac:dyDescent="0.25">
      <c r="A12" s="2"/>
      <c r="B12" s="1">
        <v>39</v>
      </c>
      <c r="C12" s="1">
        <v>11</v>
      </c>
      <c r="D12" s="1">
        <v>20</v>
      </c>
      <c r="E12" s="1">
        <v>40</v>
      </c>
      <c r="F12" s="1">
        <v>80</v>
      </c>
      <c r="G12" s="1">
        <v>166</v>
      </c>
      <c r="H12" s="1">
        <v>347</v>
      </c>
    </row>
    <row r="13" spans="1:8" x14ac:dyDescent="0.25">
      <c r="A13" s="2"/>
      <c r="B13" s="1">
        <v>42</v>
      </c>
      <c r="C13" s="1">
        <v>29</v>
      </c>
      <c r="D13" s="1">
        <v>54</v>
      </c>
      <c r="E13" s="1">
        <v>105</v>
      </c>
      <c r="F13" s="1">
        <v>219</v>
      </c>
      <c r="G13" s="1">
        <v>351</v>
      </c>
      <c r="H13" s="1">
        <v>544</v>
      </c>
    </row>
    <row r="14" spans="1:8" ht="15.75" x14ac:dyDescent="0.25">
      <c r="A14" s="2"/>
      <c r="B14" s="6">
        <f xml:space="preserve"> AVERAGE(B11:B13)</f>
        <v>40.666666666666664</v>
      </c>
      <c r="C14" s="6">
        <f t="shared" ref="C14:H14" si="2" xml:space="preserve"> AVERAGE(C11:C13)</f>
        <v>22.666666666666668</v>
      </c>
      <c r="D14" s="6">
        <f t="shared" si="2"/>
        <v>42.333333333333336</v>
      </c>
      <c r="E14" s="6">
        <f t="shared" si="2"/>
        <v>63</v>
      </c>
      <c r="F14" s="6">
        <f t="shared" si="2"/>
        <v>127.66666666666667</v>
      </c>
      <c r="G14" s="6">
        <f t="shared" si="2"/>
        <v>229</v>
      </c>
      <c r="H14" s="6">
        <f t="shared" si="2"/>
        <v>413.33333333333331</v>
      </c>
    </row>
    <row r="16" spans="1:8" x14ac:dyDescent="0.25">
      <c r="A16" s="9" t="s">
        <v>4</v>
      </c>
      <c r="B16" s="9"/>
      <c r="C16" s="9"/>
      <c r="D16" s="9"/>
      <c r="E16" s="9"/>
      <c r="F16" s="9"/>
      <c r="G16" s="9"/>
      <c r="H16" s="9"/>
    </row>
    <row r="17" spans="1:9" x14ac:dyDescent="0.25">
      <c r="A17" s="2"/>
      <c r="B17" s="4">
        <v>128</v>
      </c>
      <c r="C17" s="4">
        <v>256</v>
      </c>
      <c r="D17" s="4">
        <v>512</v>
      </c>
      <c r="E17" s="4">
        <v>1024</v>
      </c>
      <c r="F17" s="4">
        <v>2048</v>
      </c>
      <c r="G17" s="4">
        <v>4096</v>
      </c>
      <c r="H17" s="4">
        <v>8192</v>
      </c>
    </row>
    <row r="18" spans="1:9" x14ac:dyDescent="0.25">
      <c r="A18" s="3" t="s">
        <v>1</v>
      </c>
      <c r="B18" s="1">
        <v>50</v>
      </c>
      <c r="C18" s="1">
        <v>115</v>
      </c>
      <c r="D18" s="1">
        <v>295</v>
      </c>
      <c r="E18" s="1">
        <v>647</v>
      </c>
      <c r="F18" s="1">
        <v>1942</v>
      </c>
      <c r="G18" s="1">
        <v>4115</v>
      </c>
      <c r="H18" s="1">
        <v>10173</v>
      </c>
    </row>
    <row r="19" spans="1:9" x14ac:dyDescent="0.25">
      <c r="A19" s="2"/>
      <c r="B19" s="1">
        <v>48</v>
      </c>
      <c r="C19" s="1">
        <v>178</v>
      </c>
      <c r="D19" s="1">
        <v>285</v>
      </c>
      <c r="E19" s="1">
        <v>694</v>
      </c>
      <c r="F19" s="1">
        <v>1738</v>
      </c>
      <c r="G19" s="1">
        <v>4847</v>
      </c>
      <c r="H19" s="1">
        <v>10107</v>
      </c>
    </row>
    <row r="20" spans="1:9" x14ac:dyDescent="0.25">
      <c r="A20" s="2"/>
      <c r="B20" s="1">
        <v>45</v>
      </c>
      <c r="C20" s="1">
        <v>116</v>
      </c>
      <c r="D20" s="1">
        <v>284</v>
      </c>
      <c r="E20" s="1">
        <v>723</v>
      </c>
      <c r="F20" s="1">
        <v>2002</v>
      </c>
      <c r="G20" s="1">
        <v>4483</v>
      </c>
      <c r="H20" s="1">
        <v>9902</v>
      </c>
    </row>
    <row r="21" spans="1:9" x14ac:dyDescent="0.25">
      <c r="A21" s="2"/>
      <c r="B21" s="5">
        <f>AVERAGE(B18:B20)</f>
        <v>47.666666666666664</v>
      </c>
      <c r="C21" s="5">
        <f t="shared" ref="C21" si="3">AVERAGE(C18:C20)</f>
        <v>136.33333333333334</v>
      </c>
      <c r="D21" s="5">
        <f t="shared" ref="D21" si="4">AVERAGE(D18:D20)</f>
        <v>288</v>
      </c>
      <c r="E21" s="5">
        <f t="shared" ref="E21" si="5">AVERAGE(E18:E20)</f>
        <v>688</v>
      </c>
      <c r="F21" s="5">
        <f t="shared" ref="F21" si="6">AVERAGE(F18:F20)</f>
        <v>1894</v>
      </c>
      <c r="G21" s="5">
        <f t="shared" ref="G21" si="7">AVERAGE(G18:G20)</f>
        <v>4481.666666666667</v>
      </c>
      <c r="H21" s="5">
        <f t="shared" ref="H21" si="8">AVERAGE(H18:H20)</f>
        <v>10060.666666666666</v>
      </c>
    </row>
    <row r="22" spans="1:9" x14ac:dyDescent="0.25">
      <c r="A22" s="3" t="s">
        <v>2</v>
      </c>
      <c r="B22" s="1">
        <v>48</v>
      </c>
      <c r="C22" s="1">
        <v>98</v>
      </c>
      <c r="D22" s="1">
        <v>366</v>
      </c>
      <c r="E22" s="1">
        <v>432</v>
      </c>
      <c r="F22" s="1">
        <v>898</v>
      </c>
      <c r="G22" s="1">
        <v>1584</v>
      </c>
      <c r="H22" s="1">
        <v>3216</v>
      </c>
    </row>
    <row r="23" spans="1:9" x14ac:dyDescent="0.25">
      <c r="A23" s="2"/>
      <c r="B23" s="1">
        <v>118</v>
      </c>
      <c r="C23" s="1">
        <v>195</v>
      </c>
      <c r="D23" s="1">
        <v>458</v>
      </c>
      <c r="E23" s="1">
        <v>402</v>
      </c>
      <c r="F23" s="1">
        <v>907</v>
      </c>
      <c r="G23" s="1">
        <v>1477</v>
      </c>
      <c r="H23" s="1">
        <v>2926</v>
      </c>
    </row>
    <row r="24" spans="1:9" x14ac:dyDescent="0.25">
      <c r="A24" s="2"/>
      <c r="B24" s="1">
        <v>95</v>
      </c>
      <c r="C24" s="1">
        <v>224</v>
      </c>
      <c r="D24" s="1">
        <v>357</v>
      </c>
      <c r="E24" s="1">
        <v>507</v>
      </c>
      <c r="F24" s="1">
        <v>902</v>
      </c>
      <c r="G24" s="1">
        <v>1628</v>
      </c>
      <c r="H24" s="1">
        <v>3017</v>
      </c>
    </row>
    <row r="25" spans="1:9" x14ac:dyDescent="0.25">
      <c r="A25" s="2"/>
      <c r="B25" s="5">
        <f>AVERAGE(B22:B24)</f>
        <v>87</v>
      </c>
      <c r="C25" s="5">
        <f t="shared" ref="C25" si="9">AVERAGE(C22:C24)</f>
        <v>172.33333333333334</v>
      </c>
      <c r="D25" s="5">
        <f t="shared" ref="D25" si="10">AVERAGE(D22:D24)</f>
        <v>393.66666666666669</v>
      </c>
      <c r="E25" s="5">
        <f t="shared" ref="E25" si="11">AVERAGE(E22:E24)</f>
        <v>447</v>
      </c>
      <c r="F25" s="5">
        <f t="shared" ref="F25" si="12">AVERAGE(F22:F24)</f>
        <v>902.33333333333337</v>
      </c>
      <c r="G25" s="5">
        <f t="shared" ref="G25" si="13">AVERAGE(G22:G24)</f>
        <v>1563</v>
      </c>
      <c r="H25" s="5">
        <f t="shared" ref="H25" si="14">AVERAGE(H22:H24)</f>
        <v>3053</v>
      </c>
    </row>
    <row r="26" spans="1:9" x14ac:dyDescent="0.25">
      <c r="A26" s="3" t="s">
        <v>3</v>
      </c>
      <c r="B26" s="1">
        <v>47</v>
      </c>
      <c r="C26" s="1">
        <v>13</v>
      </c>
      <c r="D26" s="1">
        <v>53</v>
      </c>
      <c r="E26" s="1">
        <v>53</v>
      </c>
      <c r="F26" s="1">
        <v>220</v>
      </c>
      <c r="G26" s="1">
        <v>170</v>
      </c>
      <c r="H26" s="1">
        <v>551</v>
      </c>
    </row>
    <row r="27" spans="1:9" x14ac:dyDescent="0.25">
      <c r="A27" s="2"/>
      <c r="B27" s="1">
        <v>18</v>
      </c>
      <c r="C27" s="1">
        <v>29</v>
      </c>
      <c r="D27" s="1">
        <v>53</v>
      </c>
      <c r="E27" s="1">
        <v>115</v>
      </c>
      <c r="F27" s="1">
        <v>219</v>
      </c>
      <c r="G27" s="1">
        <v>229</v>
      </c>
      <c r="H27" s="1">
        <v>544</v>
      </c>
    </row>
    <row r="28" spans="1:9" x14ac:dyDescent="0.25">
      <c r="A28" s="2"/>
      <c r="B28" s="1">
        <v>17</v>
      </c>
      <c r="C28" s="1">
        <v>29</v>
      </c>
      <c r="D28" s="1">
        <v>32</v>
      </c>
      <c r="E28" s="1">
        <v>52</v>
      </c>
      <c r="F28" s="1">
        <v>164</v>
      </c>
      <c r="G28" s="1">
        <v>372</v>
      </c>
      <c r="H28" s="1">
        <v>530</v>
      </c>
    </row>
    <row r="29" spans="1:9" x14ac:dyDescent="0.25">
      <c r="A29" s="2"/>
      <c r="B29" s="5">
        <f xml:space="preserve"> AVERAGE(B26:B28)</f>
        <v>27.333333333333332</v>
      </c>
      <c r="C29" s="5">
        <f t="shared" ref="C29" si="15" xml:space="preserve"> AVERAGE(C26:C28)</f>
        <v>23.666666666666668</v>
      </c>
      <c r="D29" s="5">
        <f t="shared" ref="D29" si="16" xml:space="preserve"> AVERAGE(D26:D28)</f>
        <v>46</v>
      </c>
      <c r="E29" s="5">
        <f t="shared" ref="E29" si="17" xml:space="preserve"> AVERAGE(E26:E28)</f>
        <v>73.333333333333329</v>
      </c>
      <c r="F29" s="5">
        <f t="shared" ref="F29" si="18" xml:space="preserve"> AVERAGE(F26:F28)</f>
        <v>201</v>
      </c>
      <c r="G29" s="5">
        <f t="shared" ref="G29" si="19" xml:space="preserve"> AVERAGE(G26:G28)</f>
        <v>257</v>
      </c>
      <c r="H29" s="5">
        <f t="shared" ref="H29" si="20" xml:space="preserve"> AVERAGE(H26:H28)</f>
        <v>541.66666666666663</v>
      </c>
    </row>
    <row r="31" spans="1:9" x14ac:dyDescent="0.25">
      <c r="A31" s="9" t="s">
        <v>5</v>
      </c>
      <c r="B31" s="9"/>
      <c r="C31" s="9"/>
      <c r="D31" s="9"/>
      <c r="E31" s="9"/>
      <c r="F31" s="9"/>
      <c r="G31" s="9"/>
      <c r="H31" s="9"/>
      <c r="I31" s="9"/>
    </row>
    <row r="32" spans="1:9" x14ac:dyDescent="0.25">
      <c r="A32" s="2"/>
      <c r="B32" s="4">
        <v>128</v>
      </c>
      <c r="C32" s="4">
        <v>256</v>
      </c>
      <c r="D32" s="4">
        <v>512</v>
      </c>
      <c r="E32" s="4">
        <v>1024</v>
      </c>
      <c r="F32" s="4">
        <v>2048</v>
      </c>
      <c r="G32" s="4">
        <v>4096</v>
      </c>
      <c r="H32" s="4">
        <v>8192</v>
      </c>
      <c r="I32" s="4">
        <v>16384</v>
      </c>
    </row>
    <row r="33" spans="1:9" x14ac:dyDescent="0.25">
      <c r="A33" s="3" t="s">
        <v>1</v>
      </c>
      <c r="B33" s="1">
        <v>59</v>
      </c>
      <c r="C33" s="1">
        <v>126</v>
      </c>
      <c r="D33" s="1">
        <v>350</v>
      </c>
      <c r="E33" s="1">
        <v>882</v>
      </c>
      <c r="F33" s="1">
        <v>2344</v>
      </c>
      <c r="G33" s="1">
        <v>5171</v>
      </c>
      <c r="H33" s="1">
        <v>15168</v>
      </c>
      <c r="I33" s="1">
        <v>28864</v>
      </c>
    </row>
    <row r="34" spans="1:9" x14ac:dyDescent="0.25">
      <c r="A34" s="2"/>
      <c r="B34" s="1">
        <v>59</v>
      </c>
      <c r="C34" s="1">
        <v>132</v>
      </c>
      <c r="D34" s="1">
        <v>319</v>
      </c>
      <c r="E34" s="1">
        <v>852</v>
      </c>
      <c r="F34" s="1">
        <v>2174</v>
      </c>
      <c r="G34" s="1">
        <v>4965</v>
      </c>
      <c r="H34" s="1">
        <v>14435</v>
      </c>
      <c r="I34" s="1">
        <v>28840</v>
      </c>
    </row>
    <row r="35" spans="1:9" x14ac:dyDescent="0.25">
      <c r="A35" s="2"/>
      <c r="B35" s="1">
        <v>59</v>
      </c>
      <c r="C35" s="1">
        <v>133</v>
      </c>
      <c r="D35" s="1">
        <v>398</v>
      </c>
      <c r="E35" s="1">
        <v>1091</v>
      </c>
      <c r="F35" s="1">
        <v>2289</v>
      </c>
      <c r="G35" s="1">
        <v>5999</v>
      </c>
      <c r="H35" s="1">
        <v>14577</v>
      </c>
      <c r="I35" s="1">
        <v>29793</v>
      </c>
    </row>
    <row r="36" spans="1:9" x14ac:dyDescent="0.25">
      <c r="A36" s="2"/>
      <c r="B36" s="5">
        <f>AVERAGE(B33:B35)</f>
        <v>59</v>
      </c>
      <c r="C36" s="5">
        <f t="shared" ref="C36" si="21">AVERAGE(C33:C35)</f>
        <v>130.33333333333334</v>
      </c>
      <c r="D36" s="5">
        <f t="shared" ref="D36" si="22">AVERAGE(D33:D35)</f>
        <v>355.66666666666669</v>
      </c>
      <c r="E36" s="5">
        <f t="shared" ref="E36" si="23">AVERAGE(E33:E35)</f>
        <v>941.66666666666663</v>
      </c>
      <c r="F36" s="5">
        <f t="shared" ref="F36" si="24">AVERAGE(F33:F35)</f>
        <v>2269</v>
      </c>
      <c r="G36" s="5">
        <f t="shared" ref="G36" si="25">AVERAGE(G33:G35)</f>
        <v>5378.333333333333</v>
      </c>
      <c r="H36" s="5">
        <f t="shared" ref="H36" si="26">AVERAGE(H33:H35)</f>
        <v>14726.666666666666</v>
      </c>
      <c r="I36" s="5">
        <f t="shared" ref="I36" si="27">AVERAGE(I33:I35)</f>
        <v>29165.666666666668</v>
      </c>
    </row>
    <row r="37" spans="1:9" x14ac:dyDescent="0.25">
      <c r="A37" s="3" t="s">
        <v>2</v>
      </c>
      <c r="B37" s="1">
        <v>36</v>
      </c>
      <c r="C37" s="1">
        <v>90</v>
      </c>
      <c r="D37" s="1">
        <v>160</v>
      </c>
      <c r="E37" s="1">
        <v>373</v>
      </c>
      <c r="F37" s="1">
        <v>981</v>
      </c>
      <c r="G37" s="1">
        <v>1478</v>
      </c>
      <c r="H37" s="1">
        <v>3268</v>
      </c>
      <c r="I37" s="1">
        <v>6107</v>
      </c>
    </row>
    <row r="38" spans="1:9" x14ac:dyDescent="0.25">
      <c r="A38" s="2"/>
      <c r="B38" s="1">
        <v>61</v>
      </c>
      <c r="C38" s="1">
        <v>73</v>
      </c>
      <c r="D38" s="1">
        <v>191</v>
      </c>
      <c r="E38" s="1">
        <v>353</v>
      </c>
      <c r="F38" s="1">
        <v>1037</v>
      </c>
      <c r="G38" s="1">
        <v>1956</v>
      </c>
      <c r="H38" s="1">
        <v>3693</v>
      </c>
      <c r="I38" s="1">
        <v>6288</v>
      </c>
    </row>
    <row r="39" spans="1:9" x14ac:dyDescent="0.25">
      <c r="A39" s="2"/>
      <c r="B39" s="1">
        <v>50</v>
      </c>
      <c r="C39" s="1">
        <v>81</v>
      </c>
      <c r="D39" s="1">
        <v>323</v>
      </c>
      <c r="E39" s="1">
        <v>429</v>
      </c>
      <c r="F39" s="1">
        <v>850</v>
      </c>
      <c r="G39" s="1">
        <v>1670</v>
      </c>
      <c r="H39" s="1">
        <v>3935</v>
      </c>
      <c r="I39" s="1">
        <v>6775</v>
      </c>
    </row>
    <row r="40" spans="1:9" x14ac:dyDescent="0.25">
      <c r="A40" s="2"/>
      <c r="B40" s="5">
        <f>AVERAGE(B37:B39)</f>
        <v>49</v>
      </c>
      <c r="C40" s="5">
        <f t="shared" ref="C40" si="28">AVERAGE(C37:C39)</f>
        <v>81.333333333333329</v>
      </c>
      <c r="D40" s="5">
        <f t="shared" ref="D40" si="29">AVERAGE(D37:D39)</f>
        <v>224.66666666666666</v>
      </c>
      <c r="E40" s="5">
        <f t="shared" ref="E40" si="30">AVERAGE(E37:E39)</f>
        <v>385</v>
      </c>
      <c r="F40" s="5">
        <f t="shared" ref="F40" si="31">AVERAGE(F37:F39)</f>
        <v>956</v>
      </c>
      <c r="G40" s="5">
        <f t="shared" ref="G40" si="32">AVERAGE(G37:G39)</f>
        <v>1701.3333333333333</v>
      </c>
      <c r="H40" s="5">
        <f t="shared" ref="H40" si="33">AVERAGE(H37:H39)</f>
        <v>3632</v>
      </c>
      <c r="I40" s="5">
        <f t="shared" ref="I40" si="34">AVERAGE(I37:I39)</f>
        <v>6390</v>
      </c>
    </row>
    <row r="41" spans="1:9" x14ac:dyDescent="0.25">
      <c r="A41" s="3" t="s">
        <v>3</v>
      </c>
      <c r="B41" s="1">
        <v>43</v>
      </c>
      <c r="C41" s="1">
        <v>11</v>
      </c>
      <c r="D41" s="1">
        <v>22</v>
      </c>
      <c r="E41" s="1">
        <v>58</v>
      </c>
      <c r="F41" s="1">
        <v>110</v>
      </c>
      <c r="G41" s="1">
        <v>195</v>
      </c>
      <c r="H41" s="1">
        <v>479</v>
      </c>
      <c r="I41" s="1">
        <v>750</v>
      </c>
    </row>
    <row r="42" spans="1:9" x14ac:dyDescent="0.25">
      <c r="A42" s="2"/>
      <c r="B42" s="1">
        <v>7</v>
      </c>
      <c r="C42" s="1">
        <v>11</v>
      </c>
      <c r="D42" s="1">
        <v>21</v>
      </c>
      <c r="E42" s="1">
        <v>45</v>
      </c>
      <c r="F42" s="1">
        <v>104</v>
      </c>
      <c r="G42" s="1">
        <v>219</v>
      </c>
      <c r="H42" s="1">
        <v>410</v>
      </c>
      <c r="I42" s="1">
        <v>754</v>
      </c>
    </row>
    <row r="43" spans="1:9" x14ac:dyDescent="0.25">
      <c r="A43" s="2"/>
      <c r="B43" s="1">
        <v>8</v>
      </c>
      <c r="C43" s="1">
        <v>10</v>
      </c>
      <c r="D43" s="1">
        <v>32</v>
      </c>
      <c r="E43" s="1">
        <v>56</v>
      </c>
      <c r="F43" s="1">
        <v>87</v>
      </c>
      <c r="G43" s="1">
        <v>229</v>
      </c>
      <c r="H43" s="1">
        <v>476</v>
      </c>
      <c r="I43" s="1">
        <v>876</v>
      </c>
    </row>
    <row r="44" spans="1:9" x14ac:dyDescent="0.25">
      <c r="A44" s="2"/>
      <c r="B44" s="5">
        <f xml:space="preserve"> AVERAGE(B41:B43)</f>
        <v>19.333333333333332</v>
      </c>
      <c r="C44" s="5">
        <f t="shared" ref="C44" si="35" xml:space="preserve"> AVERAGE(C41:C43)</f>
        <v>10.666666666666666</v>
      </c>
      <c r="D44" s="5">
        <f t="shared" ref="D44" si="36" xml:space="preserve"> AVERAGE(D41:D43)</f>
        <v>25</v>
      </c>
      <c r="E44" s="5">
        <f t="shared" ref="E44" si="37" xml:space="preserve"> AVERAGE(E41:E43)</f>
        <v>53</v>
      </c>
      <c r="F44" s="5">
        <f t="shared" ref="F44" si="38" xml:space="preserve"> AVERAGE(F41:F43)</f>
        <v>100.33333333333333</v>
      </c>
      <c r="G44" s="5">
        <f t="shared" ref="G44" si="39" xml:space="preserve"> AVERAGE(G41:G43)</f>
        <v>214.33333333333334</v>
      </c>
      <c r="H44" s="5">
        <f t="shared" ref="H44" si="40" xml:space="preserve"> AVERAGE(H41:H43)</f>
        <v>455</v>
      </c>
      <c r="I44" s="5">
        <f t="shared" ref="I44" si="41" xml:space="preserve"> AVERAGE(I41:I43)</f>
        <v>793.33333333333337</v>
      </c>
    </row>
    <row r="46" spans="1:9" x14ac:dyDescent="0.25">
      <c r="A46" s="9" t="s">
        <v>6</v>
      </c>
      <c r="B46" s="9"/>
      <c r="C46" s="9"/>
      <c r="D46" s="9"/>
      <c r="E46" s="9"/>
      <c r="F46" s="9"/>
      <c r="G46" s="9"/>
      <c r="H46" s="9"/>
    </row>
    <row r="47" spans="1:9" x14ac:dyDescent="0.25">
      <c r="A47" s="2"/>
      <c r="B47" s="4">
        <v>128</v>
      </c>
      <c r="C47" s="4">
        <v>256</v>
      </c>
      <c r="D47" s="4">
        <v>512</v>
      </c>
      <c r="E47" s="4">
        <v>1024</v>
      </c>
      <c r="F47" s="4">
        <v>2048</v>
      </c>
      <c r="G47" s="4">
        <v>4096</v>
      </c>
      <c r="H47" s="4">
        <v>8192</v>
      </c>
    </row>
    <row r="48" spans="1:9" x14ac:dyDescent="0.25">
      <c r="A48" s="3" t="s">
        <v>1</v>
      </c>
      <c r="B48" s="1">
        <v>62</v>
      </c>
      <c r="C48" s="1">
        <v>125</v>
      </c>
      <c r="D48" s="1">
        <v>309</v>
      </c>
      <c r="E48" s="1">
        <v>705</v>
      </c>
      <c r="F48" s="1">
        <v>1893</v>
      </c>
      <c r="G48" s="1">
        <v>4511</v>
      </c>
      <c r="H48" s="1">
        <v>11306</v>
      </c>
    </row>
    <row r="49" spans="1:8" x14ac:dyDescent="0.25">
      <c r="A49" s="2"/>
      <c r="B49" s="1">
        <v>53</v>
      </c>
      <c r="C49" s="1">
        <v>124</v>
      </c>
      <c r="D49" s="1">
        <v>280</v>
      </c>
      <c r="E49" s="1">
        <v>685</v>
      </c>
      <c r="F49" s="1">
        <v>1848</v>
      </c>
      <c r="G49" s="1">
        <v>4439</v>
      </c>
      <c r="H49" s="1">
        <v>11093</v>
      </c>
    </row>
    <row r="50" spans="1:8" x14ac:dyDescent="0.25">
      <c r="A50" s="2"/>
      <c r="B50" s="1">
        <v>54</v>
      </c>
      <c r="C50" s="1">
        <v>127</v>
      </c>
      <c r="D50" s="1">
        <v>308</v>
      </c>
      <c r="E50" s="1">
        <v>793</v>
      </c>
      <c r="F50" s="1">
        <v>2115</v>
      </c>
      <c r="G50" s="1">
        <v>4191</v>
      </c>
      <c r="H50" s="1">
        <v>11262</v>
      </c>
    </row>
    <row r="51" spans="1:8" x14ac:dyDescent="0.25">
      <c r="A51" s="2"/>
      <c r="B51" s="5">
        <f>AVERAGE(B48:B50)</f>
        <v>56.333333333333336</v>
      </c>
      <c r="C51" s="5">
        <f t="shared" ref="C51" si="42">AVERAGE(C48:C50)</f>
        <v>125.33333333333333</v>
      </c>
      <c r="D51" s="5">
        <f t="shared" ref="D51" si="43">AVERAGE(D48:D50)</f>
        <v>299</v>
      </c>
      <c r="E51" s="5">
        <f t="shared" ref="E51" si="44">AVERAGE(E48:E50)</f>
        <v>727.66666666666663</v>
      </c>
      <c r="F51" s="5">
        <f t="shared" ref="F51" si="45">AVERAGE(F48:F50)</f>
        <v>1952</v>
      </c>
      <c r="G51" s="5">
        <f t="shared" ref="G51" si="46">AVERAGE(G48:G50)</f>
        <v>4380.333333333333</v>
      </c>
      <c r="H51" s="5">
        <f t="shared" ref="H51" si="47">AVERAGE(H48:H50)</f>
        <v>11220.333333333334</v>
      </c>
    </row>
    <row r="52" spans="1:8" x14ac:dyDescent="0.25">
      <c r="A52" s="3" t="s">
        <v>2</v>
      </c>
      <c r="B52" s="1">
        <v>37</v>
      </c>
      <c r="C52" s="1">
        <v>259</v>
      </c>
      <c r="D52" s="1">
        <v>167</v>
      </c>
      <c r="E52" s="1">
        <v>505</v>
      </c>
      <c r="F52" s="1">
        <v>904</v>
      </c>
      <c r="G52" s="1">
        <v>1592</v>
      </c>
      <c r="H52" s="1">
        <v>3416</v>
      </c>
    </row>
    <row r="53" spans="1:8" x14ac:dyDescent="0.25">
      <c r="A53" s="2"/>
      <c r="B53" s="1">
        <v>45</v>
      </c>
      <c r="C53" s="1">
        <v>196</v>
      </c>
      <c r="D53" s="1">
        <v>155</v>
      </c>
      <c r="E53" s="1">
        <v>536</v>
      </c>
      <c r="F53" s="1">
        <v>825</v>
      </c>
      <c r="G53" s="1">
        <v>1670</v>
      </c>
      <c r="H53" s="1">
        <v>4384</v>
      </c>
    </row>
    <row r="54" spans="1:8" x14ac:dyDescent="0.25">
      <c r="A54" s="2"/>
      <c r="B54" s="1">
        <v>96</v>
      </c>
      <c r="C54" s="1">
        <v>318</v>
      </c>
      <c r="D54" s="1">
        <v>354</v>
      </c>
      <c r="E54" s="1">
        <v>512</v>
      </c>
      <c r="F54" s="1">
        <v>943</v>
      </c>
      <c r="G54" s="1">
        <v>1654</v>
      </c>
      <c r="H54" s="1">
        <v>2901</v>
      </c>
    </row>
    <row r="55" spans="1:8" x14ac:dyDescent="0.25">
      <c r="A55" s="2"/>
      <c r="B55" s="5">
        <f>AVERAGE(B52:B54)</f>
        <v>59.333333333333336</v>
      </c>
      <c r="C55" s="5">
        <f t="shared" ref="C55" si="48">AVERAGE(C52:C54)</f>
        <v>257.66666666666669</v>
      </c>
      <c r="D55" s="5">
        <f t="shared" ref="D55" si="49">AVERAGE(D52:D54)</f>
        <v>225.33333333333334</v>
      </c>
      <c r="E55" s="5">
        <f t="shared" ref="E55" si="50">AVERAGE(E52:E54)</f>
        <v>517.66666666666663</v>
      </c>
      <c r="F55" s="5">
        <f t="shared" ref="F55" si="51">AVERAGE(F52:F54)</f>
        <v>890.66666666666663</v>
      </c>
      <c r="G55" s="5">
        <f t="shared" ref="G55" si="52">AVERAGE(G52:G54)</f>
        <v>1638.6666666666667</v>
      </c>
      <c r="H55" s="5">
        <f t="shared" ref="H55" si="53">AVERAGE(H52:H54)</f>
        <v>3567</v>
      </c>
    </row>
    <row r="56" spans="1:8" x14ac:dyDescent="0.25">
      <c r="A56" s="3" t="s">
        <v>3</v>
      </c>
      <c r="B56" s="1">
        <v>41</v>
      </c>
      <c r="C56" s="1">
        <v>11</v>
      </c>
      <c r="D56" s="1">
        <v>22</v>
      </c>
      <c r="E56" s="1">
        <v>52</v>
      </c>
      <c r="F56" s="1">
        <v>175</v>
      </c>
      <c r="G56" s="1">
        <v>379</v>
      </c>
      <c r="H56" s="1">
        <v>543</v>
      </c>
    </row>
    <row r="57" spans="1:8" x14ac:dyDescent="0.25">
      <c r="A57" s="2"/>
      <c r="B57" s="1">
        <v>8</v>
      </c>
      <c r="C57" s="1">
        <v>29</v>
      </c>
      <c r="D57" s="1">
        <v>23</v>
      </c>
      <c r="E57" s="1">
        <v>121</v>
      </c>
      <c r="F57" s="1">
        <v>216</v>
      </c>
      <c r="G57" s="1">
        <v>173</v>
      </c>
      <c r="H57" s="1">
        <v>509</v>
      </c>
    </row>
    <row r="58" spans="1:8" x14ac:dyDescent="0.25">
      <c r="A58" s="2"/>
      <c r="B58" s="1">
        <v>17</v>
      </c>
      <c r="C58" s="1">
        <v>13</v>
      </c>
      <c r="D58" s="1">
        <v>34</v>
      </c>
      <c r="E58" s="1">
        <v>77</v>
      </c>
      <c r="F58" s="1">
        <v>268</v>
      </c>
      <c r="G58" s="1">
        <v>330</v>
      </c>
      <c r="H58" s="1">
        <v>540</v>
      </c>
    </row>
    <row r="59" spans="1:8" x14ac:dyDescent="0.25">
      <c r="A59" s="2"/>
      <c r="B59" s="5">
        <f xml:space="preserve"> AVERAGE(B56:B58)</f>
        <v>22</v>
      </c>
      <c r="C59" s="5">
        <f t="shared" ref="C59" si="54" xml:space="preserve"> AVERAGE(C56:C58)</f>
        <v>17.666666666666668</v>
      </c>
      <c r="D59" s="5">
        <f t="shared" ref="D59" si="55" xml:space="preserve"> AVERAGE(D56:D58)</f>
        <v>26.333333333333332</v>
      </c>
      <c r="E59" s="5">
        <f t="shared" ref="E59" si="56" xml:space="preserve"> AVERAGE(E56:E58)</f>
        <v>83.333333333333329</v>
      </c>
      <c r="F59" s="5">
        <f t="shared" ref="F59" si="57" xml:space="preserve"> AVERAGE(F56:F58)</f>
        <v>219.66666666666666</v>
      </c>
      <c r="G59" s="5">
        <f t="shared" ref="G59" si="58" xml:space="preserve"> AVERAGE(G56:G58)</f>
        <v>294</v>
      </c>
      <c r="H59" s="5">
        <f t="shared" ref="H59" si="59" xml:space="preserve"> AVERAGE(H56:H58)</f>
        <v>530.66666666666663</v>
      </c>
    </row>
    <row r="61" spans="1:8" x14ac:dyDescent="0.25">
      <c r="A61" s="9" t="s">
        <v>7</v>
      </c>
      <c r="B61" s="9"/>
      <c r="C61" s="9"/>
      <c r="D61" s="9"/>
      <c r="E61" s="9"/>
      <c r="F61" s="9"/>
      <c r="G61" s="9"/>
      <c r="H61" s="9"/>
    </row>
    <row r="62" spans="1:8" x14ac:dyDescent="0.25">
      <c r="A62" s="2"/>
      <c r="B62" s="4">
        <v>128</v>
      </c>
      <c r="C62" s="4">
        <v>256</v>
      </c>
      <c r="D62" s="4">
        <v>512</v>
      </c>
      <c r="E62" s="4">
        <v>1024</v>
      </c>
      <c r="F62" s="4">
        <v>2048</v>
      </c>
      <c r="G62" s="4">
        <v>4096</v>
      </c>
      <c r="H62" s="4">
        <v>8192</v>
      </c>
    </row>
    <row r="63" spans="1:8" x14ac:dyDescent="0.25">
      <c r="A63" s="3" t="s">
        <v>1</v>
      </c>
      <c r="B63" s="1">
        <v>41</v>
      </c>
      <c r="C63" s="1">
        <v>84</v>
      </c>
      <c r="D63" s="1">
        <v>194</v>
      </c>
      <c r="E63" s="1">
        <v>423</v>
      </c>
      <c r="F63" s="1">
        <v>951</v>
      </c>
      <c r="G63" s="1">
        <v>2141</v>
      </c>
      <c r="H63" s="1">
        <v>4588</v>
      </c>
    </row>
    <row r="64" spans="1:8" x14ac:dyDescent="0.25">
      <c r="A64" s="2"/>
      <c r="B64" s="1">
        <v>43</v>
      </c>
      <c r="C64" s="1">
        <v>84</v>
      </c>
      <c r="D64" s="1">
        <v>192</v>
      </c>
      <c r="E64" s="1">
        <v>424</v>
      </c>
      <c r="F64" s="1">
        <v>934</v>
      </c>
      <c r="G64" s="1">
        <v>2045</v>
      </c>
      <c r="H64" s="1">
        <v>4459</v>
      </c>
    </row>
    <row r="65" spans="1:8" x14ac:dyDescent="0.25">
      <c r="A65" s="2"/>
      <c r="B65" s="1">
        <v>41</v>
      </c>
      <c r="C65" s="1">
        <v>92</v>
      </c>
      <c r="D65" s="1">
        <v>192</v>
      </c>
      <c r="E65" s="1">
        <v>424</v>
      </c>
      <c r="F65" s="1">
        <v>945</v>
      </c>
      <c r="G65" s="1">
        <v>2074</v>
      </c>
      <c r="H65" s="1">
        <v>4474</v>
      </c>
    </row>
    <row r="66" spans="1:8" x14ac:dyDescent="0.25">
      <c r="A66" s="2"/>
      <c r="B66" s="5">
        <f>AVERAGE(B63:B65)</f>
        <v>41.666666666666664</v>
      </c>
      <c r="C66" s="5">
        <f t="shared" ref="C66" si="60">AVERAGE(C63:C65)</f>
        <v>86.666666666666671</v>
      </c>
      <c r="D66" s="5">
        <f t="shared" ref="D66" si="61">AVERAGE(D63:D65)</f>
        <v>192.66666666666666</v>
      </c>
      <c r="E66" s="5">
        <f t="shared" ref="E66" si="62">AVERAGE(E63:E65)</f>
        <v>423.66666666666669</v>
      </c>
      <c r="F66" s="5">
        <f t="shared" ref="F66" si="63">AVERAGE(F63:F65)</f>
        <v>943.33333333333337</v>
      </c>
      <c r="G66" s="5">
        <f t="shared" ref="G66" si="64">AVERAGE(G63:G65)</f>
        <v>2086.6666666666665</v>
      </c>
      <c r="H66" s="5">
        <f t="shared" ref="H66" si="65">AVERAGE(H63:H65)</f>
        <v>4507</v>
      </c>
    </row>
    <row r="67" spans="1:8" x14ac:dyDescent="0.25">
      <c r="A67" s="3" t="s">
        <v>2</v>
      </c>
      <c r="B67" s="1">
        <v>50</v>
      </c>
      <c r="C67" s="1">
        <v>190</v>
      </c>
      <c r="D67" s="1">
        <v>336</v>
      </c>
      <c r="E67" s="1">
        <v>509</v>
      </c>
      <c r="F67" s="1">
        <v>684</v>
      </c>
      <c r="G67" s="1">
        <v>1510</v>
      </c>
      <c r="H67" s="1">
        <v>2886</v>
      </c>
    </row>
    <row r="68" spans="1:8" x14ac:dyDescent="0.25">
      <c r="A68" s="2"/>
      <c r="B68" s="1">
        <v>46</v>
      </c>
      <c r="C68" s="1">
        <v>190</v>
      </c>
      <c r="D68" s="1">
        <v>338</v>
      </c>
      <c r="E68" s="1">
        <v>504</v>
      </c>
      <c r="F68" s="1">
        <v>721</v>
      </c>
      <c r="G68" s="1">
        <v>1563</v>
      </c>
      <c r="H68" s="1">
        <v>2861</v>
      </c>
    </row>
    <row r="69" spans="1:8" x14ac:dyDescent="0.25">
      <c r="A69" s="2"/>
      <c r="B69" s="1">
        <v>49</v>
      </c>
      <c r="C69" s="1">
        <v>197</v>
      </c>
      <c r="D69" s="1">
        <v>240</v>
      </c>
      <c r="E69" s="1">
        <v>519</v>
      </c>
      <c r="F69" s="1">
        <v>874</v>
      </c>
      <c r="G69" s="1">
        <v>1629</v>
      </c>
      <c r="H69" s="1">
        <v>2945</v>
      </c>
    </row>
    <row r="70" spans="1:8" x14ac:dyDescent="0.25">
      <c r="A70" s="2"/>
      <c r="B70" s="5">
        <f>AVERAGE(B67:B69)</f>
        <v>48.333333333333336</v>
      </c>
      <c r="C70" s="5">
        <f t="shared" ref="C70" si="66">AVERAGE(C67:C69)</f>
        <v>192.33333333333334</v>
      </c>
      <c r="D70" s="5">
        <f t="shared" ref="D70" si="67">AVERAGE(D67:D69)</f>
        <v>304.66666666666669</v>
      </c>
      <c r="E70" s="5">
        <f t="shared" ref="E70" si="68">AVERAGE(E67:E69)</f>
        <v>510.66666666666669</v>
      </c>
      <c r="F70" s="5">
        <f t="shared" ref="F70" si="69">AVERAGE(F67:F69)</f>
        <v>759.66666666666663</v>
      </c>
      <c r="G70" s="5">
        <f t="shared" ref="G70" si="70">AVERAGE(G67:G69)</f>
        <v>1567.3333333333333</v>
      </c>
      <c r="H70" s="5">
        <f t="shared" ref="H70" si="71">AVERAGE(H67:H69)</f>
        <v>2897.3333333333335</v>
      </c>
    </row>
    <row r="71" spans="1:8" x14ac:dyDescent="0.25">
      <c r="A71" s="3" t="s">
        <v>3</v>
      </c>
      <c r="B71" s="1">
        <v>41</v>
      </c>
      <c r="C71" s="1">
        <v>12</v>
      </c>
      <c r="D71" s="1">
        <v>54</v>
      </c>
      <c r="E71" s="1">
        <v>41</v>
      </c>
      <c r="F71" s="1">
        <v>220</v>
      </c>
      <c r="G71" s="1">
        <v>338</v>
      </c>
      <c r="H71" s="1">
        <v>529</v>
      </c>
    </row>
    <row r="72" spans="1:8" x14ac:dyDescent="0.25">
      <c r="A72" s="2"/>
      <c r="B72" s="1">
        <v>54</v>
      </c>
      <c r="C72" s="1">
        <v>29</v>
      </c>
      <c r="D72" s="1">
        <v>55</v>
      </c>
      <c r="E72" s="1">
        <v>53</v>
      </c>
      <c r="F72" s="1">
        <v>220</v>
      </c>
      <c r="G72" s="1">
        <v>352</v>
      </c>
      <c r="H72" s="1">
        <v>561</v>
      </c>
    </row>
    <row r="73" spans="1:8" x14ac:dyDescent="0.25">
      <c r="A73" s="2"/>
      <c r="B73" s="1">
        <v>50</v>
      </c>
      <c r="C73" s="1">
        <v>29</v>
      </c>
      <c r="D73" s="1">
        <v>22</v>
      </c>
      <c r="E73" s="1">
        <v>107</v>
      </c>
      <c r="F73" s="1">
        <v>218</v>
      </c>
      <c r="G73" s="1">
        <v>365</v>
      </c>
      <c r="H73" s="1">
        <v>347</v>
      </c>
    </row>
    <row r="74" spans="1:8" x14ac:dyDescent="0.25">
      <c r="A74" s="2"/>
      <c r="B74" s="5">
        <f xml:space="preserve"> AVERAGE(B71:B73)</f>
        <v>48.333333333333336</v>
      </c>
      <c r="C74" s="5">
        <f t="shared" ref="C74" si="72" xml:space="preserve"> AVERAGE(C71:C73)</f>
        <v>23.333333333333332</v>
      </c>
      <c r="D74" s="5">
        <f t="shared" ref="D74" si="73" xml:space="preserve"> AVERAGE(D71:D73)</f>
        <v>43.666666666666664</v>
      </c>
      <c r="E74" s="5">
        <f t="shared" ref="E74" si="74" xml:space="preserve"> AVERAGE(E71:E73)</f>
        <v>67</v>
      </c>
      <c r="F74" s="5">
        <f t="shared" ref="F74" si="75" xml:space="preserve"> AVERAGE(F71:F73)</f>
        <v>219.33333333333334</v>
      </c>
      <c r="G74" s="5">
        <f t="shared" ref="G74" si="76" xml:space="preserve"> AVERAGE(G71:G73)</f>
        <v>351.66666666666669</v>
      </c>
      <c r="H74" s="5">
        <f t="shared" ref="H74" si="77" xml:space="preserve"> AVERAGE(H71:H73)</f>
        <v>479</v>
      </c>
    </row>
  </sheetData>
  <mergeCells count="5">
    <mergeCell ref="A61:H61"/>
    <mergeCell ref="A1:H1"/>
    <mergeCell ref="A16:H16"/>
    <mergeCell ref="A46:H46"/>
    <mergeCell ref="A31:I31"/>
  </mergeCells>
  <pageMargins left="0.7" right="0.7" top="0.75" bottom="0.75" header="0.3" footer="0.3"/>
  <pageSetup paperSize="9" orientation="portrait" r:id="rId1"/>
  <ignoredErrors>
    <ignoredError sqref="B6 C6:H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abSelected="1" zoomScale="85" zoomScaleNormal="85" workbookViewId="0">
      <selection activeCell="M5" sqref="M5"/>
    </sheetView>
  </sheetViews>
  <sheetFormatPr defaultRowHeight="15" x14ac:dyDescent="0.25"/>
  <cols>
    <col min="1" max="1" width="14.42578125" customWidth="1"/>
  </cols>
  <sheetData>
    <row r="1" spans="1:19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9" x14ac:dyDescent="0.25">
      <c r="A2" s="2"/>
      <c r="B2" s="4">
        <v>64</v>
      </c>
      <c r="C2" s="4">
        <v>128</v>
      </c>
      <c r="D2" s="4">
        <v>256</v>
      </c>
      <c r="E2" s="4">
        <v>512</v>
      </c>
      <c r="F2" s="4">
        <v>1024</v>
      </c>
      <c r="G2" s="4">
        <v>2048</v>
      </c>
      <c r="H2" s="4">
        <v>4096</v>
      </c>
      <c r="I2" s="4">
        <v>8192</v>
      </c>
      <c r="J2" s="4">
        <v>16384</v>
      </c>
      <c r="K2" s="4">
        <v>32768</v>
      </c>
      <c r="L2" s="4">
        <v>65536</v>
      </c>
    </row>
    <row r="3" spans="1:19" x14ac:dyDescent="0.25">
      <c r="A3" s="3" t="s">
        <v>1</v>
      </c>
      <c r="B3" s="1">
        <v>13</v>
      </c>
      <c r="C3" s="1">
        <v>29</v>
      </c>
      <c r="D3" s="1">
        <v>56</v>
      </c>
      <c r="E3" s="1">
        <v>128</v>
      </c>
      <c r="F3" s="1">
        <v>327</v>
      </c>
      <c r="G3" s="1">
        <v>641</v>
      </c>
      <c r="H3" s="1">
        <v>1398</v>
      </c>
      <c r="I3" s="1">
        <v>3244</v>
      </c>
      <c r="J3" s="1">
        <v>7771</v>
      </c>
      <c r="K3" s="1">
        <v>14791</v>
      </c>
      <c r="L3" s="1">
        <v>32336</v>
      </c>
      <c r="M3" s="8">
        <f>B$2*LOG10(B$2)</f>
        <v>115.59551833496877</v>
      </c>
      <c r="N3" s="8">
        <f>C$2*LOG10(C$2)</f>
        <v>269.72287611492715</v>
      </c>
      <c r="O3" s="8">
        <f>D$2*LOG10(D$2)</f>
        <v>616.50943111983349</v>
      </c>
      <c r="P3" s="8">
        <f t="shared" ref="P3:S3" si="0">E$2*LOG10(E$2)</f>
        <v>1387.1462200196254</v>
      </c>
      <c r="Q3" s="8">
        <f t="shared" si="0"/>
        <v>3082.5471555991676</v>
      </c>
      <c r="R3" s="8">
        <f t="shared" si="0"/>
        <v>6781.6037423181688</v>
      </c>
      <c r="S3" s="8">
        <f t="shared" si="0"/>
        <v>14796.226346876003</v>
      </c>
    </row>
    <row r="4" spans="1:19" x14ac:dyDescent="0.25">
      <c r="A4" s="2"/>
      <c r="B4" s="1">
        <v>11</v>
      </c>
      <c r="C4" s="1">
        <v>24</v>
      </c>
      <c r="D4" s="1">
        <v>56</v>
      </c>
      <c r="E4" s="1">
        <v>124</v>
      </c>
      <c r="F4" s="1">
        <v>287</v>
      </c>
      <c r="G4" s="1">
        <v>910</v>
      </c>
      <c r="H4" s="1">
        <v>1401</v>
      </c>
      <c r="I4" s="1">
        <v>3154</v>
      </c>
      <c r="J4" s="1">
        <v>7520</v>
      </c>
      <c r="K4" s="1">
        <v>15668</v>
      </c>
      <c r="L4" s="1">
        <v>31170</v>
      </c>
    </row>
    <row r="5" spans="1:19" x14ac:dyDescent="0.25">
      <c r="A5" s="2"/>
      <c r="B5" s="1">
        <v>14</v>
      </c>
      <c r="C5" s="1">
        <v>24</v>
      </c>
      <c r="D5" s="1">
        <v>69</v>
      </c>
      <c r="E5" s="1">
        <v>131</v>
      </c>
      <c r="F5" s="1">
        <v>293</v>
      </c>
      <c r="G5" s="1">
        <v>636</v>
      </c>
      <c r="H5" s="1">
        <v>1640</v>
      </c>
      <c r="I5" s="1">
        <v>3326</v>
      </c>
      <c r="J5" s="1">
        <v>7277</v>
      </c>
      <c r="K5" s="1">
        <v>15143</v>
      </c>
      <c r="L5" s="1">
        <v>31129</v>
      </c>
      <c r="M5">
        <f>M3*0.1</f>
        <v>11.559551833496878</v>
      </c>
      <c r="N5">
        <f t="shared" ref="N5:S5" si="1">N3*0.1</f>
        <v>26.972287611492717</v>
      </c>
      <c r="O5">
        <f t="shared" si="1"/>
        <v>61.650943111983352</v>
      </c>
      <c r="P5">
        <f t="shared" si="1"/>
        <v>138.71462200196254</v>
      </c>
      <c r="Q5">
        <f t="shared" si="1"/>
        <v>308.2547155599168</v>
      </c>
      <c r="R5">
        <f t="shared" si="1"/>
        <v>678.16037423181695</v>
      </c>
      <c r="S5">
        <f t="shared" si="1"/>
        <v>1479.6226346876003</v>
      </c>
    </row>
    <row r="6" spans="1:19" ht="15.75" x14ac:dyDescent="0.25">
      <c r="A6" s="2"/>
      <c r="B6" s="6">
        <f>AVERAGE(B3:B5)</f>
        <v>12.666666666666666</v>
      </c>
      <c r="C6" s="6">
        <f>AVERAGE(C3:C5)</f>
        <v>25.666666666666668</v>
      </c>
      <c r="D6" s="6">
        <f t="shared" ref="D6:L6" si="2">AVERAGE(D3:D5)</f>
        <v>60.333333333333336</v>
      </c>
      <c r="E6" s="6">
        <f t="shared" si="2"/>
        <v>127.66666666666667</v>
      </c>
      <c r="F6" s="6">
        <f t="shared" si="2"/>
        <v>302.33333333333331</v>
      </c>
      <c r="G6" s="6">
        <f t="shared" si="2"/>
        <v>729</v>
      </c>
      <c r="H6" s="6">
        <f t="shared" si="2"/>
        <v>1479.6666666666667</v>
      </c>
      <c r="I6" s="6">
        <f t="shared" si="2"/>
        <v>3241.3333333333335</v>
      </c>
      <c r="J6" s="6">
        <f t="shared" si="2"/>
        <v>7522.666666666667</v>
      </c>
      <c r="K6" s="6">
        <f t="shared" si="2"/>
        <v>15200.666666666666</v>
      </c>
      <c r="L6" s="6">
        <f t="shared" si="2"/>
        <v>31545</v>
      </c>
      <c r="M6">
        <v>12.666666666666666</v>
      </c>
      <c r="N6">
        <v>25.666666666666668</v>
      </c>
      <c r="O6">
        <v>60.333333333333336</v>
      </c>
      <c r="P6">
        <v>127.66666666666667</v>
      </c>
      <c r="Q6">
        <v>302.33333333333331</v>
      </c>
      <c r="R6">
        <v>729</v>
      </c>
      <c r="S6">
        <v>1479.6666666666667</v>
      </c>
    </row>
    <row r="7" spans="1:19" x14ac:dyDescent="0.25">
      <c r="A7" s="3" t="s">
        <v>2</v>
      </c>
      <c r="B7" s="1">
        <v>26</v>
      </c>
      <c r="C7" s="1">
        <v>51</v>
      </c>
      <c r="D7" s="1">
        <v>292</v>
      </c>
      <c r="E7" s="1">
        <v>429</v>
      </c>
      <c r="F7" s="1">
        <v>699</v>
      </c>
      <c r="G7" s="1">
        <v>1158</v>
      </c>
      <c r="H7" s="1">
        <v>2143</v>
      </c>
      <c r="I7" s="1">
        <v>4233</v>
      </c>
      <c r="J7" s="1">
        <v>8383</v>
      </c>
      <c r="K7" s="1">
        <v>16622</v>
      </c>
      <c r="L7" s="1">
        <v>48889</v>
      </c>
    </row>
    <row r="8" spans="1:19" x14ac:dyDescent="0.25">
      <c r="A8" s="2"/>
      <c r="B8" s="1">
        <v>65</v>
      </c>
      <c r="C8" s="1">
        <v>66</v>
      </c>
      <c r="D8" s="1">
        <v>292</v>
      </c>
      <c r="E8" s="1">
        <v>282</v>
      </c>
      <c r="F8" s="1">
        <v>636</v>
      </c>
      <c r="G8" s="1">
        <v>1253</v>
      </c>
      <c r="H8" s="1">
        <v>2217</v>
      </c>
      <c r="I8" s="1">
        <v>4047</v>
      </c>
      <c r="J8" s="1">
        <v>9022</v>
      </c>
      <c r="K8" s="1">
        <v>20256</v>
      </c>
      <c r="L8" s="1">
        <v>34774</v>
      </c>
    </row>
    <row r="9" spans="1:19" x14ac:dyDescent="0.25">
      <c r="A9" s="2"/>
      <c r="B9" s="1">
        <v>31</v>
      </c>
      <c r="C9" s="1">
        <v>51</v>
      </c>
      <c r="D9" s="1">
        <v>295</v>
      </c>
      <c r="E9" s="1">
        <v>272</v>
      </c>
      <c r="F9" s="1">
        <v>654</v>
      </c>
      <c r="G9" s="1">
        <v>948</v>
      </c>
      <c r="H9" s="1">
        <v>1972</v>
      </c>
      <c r="I9" s="1">
        <v>4056</v>
      </c>
      <c r="J9" s="1">
        <v>8636</v>
      </c>
      <c r="K9" s="1">
        <v>17783</v>
      </c>
      <c r="L9" s="1">
        <v>48040</v>
      </c>
    </row>
    <row r="10" spans="1:19" ht="15.75" x14ac:dyDescent="0.25">
      <c r="A10" s="2"/>
      <c r="B10" s="6">
        <f>AVERAGE(B7:B9)</f>
        <v>40.666666666666664</v>
      </c>
      <c r="C10" s="6">
        <f>AVERAGE(C7:C9)</f>
        <v>56</v>
      </c>
      <c r="D10" s="6">
        <f t="shared" ref="D10:L10" si="3">AVERAGE(D7:D9)</f>
        <v>293</v>
      </c>
      <c r="E10" s="6">
        <f t="shared" si="3"/>
        <v>327.66666666666669</v>
      </c>
      <c r="F10" s="6">
        <f t="shared" si="3"/>
        <v>663</v>
      </c>
      <c r="G10" s="6">
        <f t="shared" si="3"/>
        <v>1119.6666666666667</v>
      </c>
      <c r="H10" s="6">
        <f t="shared" si="3"/>
        <v>2110.6666666666665</v>
      </c>
      <c r="I10" s="6">
        <f t="shared" si="3"/>
        <v>4112</v>
      </c>
      <c r="J10" s="6">
        <f t="shared" si="3"/>
        <v>8680.3333333333339</v>
      </c>
      <c r="K10" s="6">
        <f t="shared" si="3"/>
        <v>18220.333333333332</v>
      </c>
      <c r="L10" s="6">
        <f t="shared" si="3"/>
        <v>43901</v>
      </c>
    </row>
    <row r="11" spans="1:19" x14ac:dyDescent="0.25">
      <c r="A11" s="3" t="s">
        <v>3</v>
      </c>
      <c r="B11" s="1">
        <v>44</v>
      </c>
      <c r="C11" s="1">
        <v>45</v>
      </c>
      <c r="D11" s="1">
        <v>43</v>
      </c>
      <c r="E11" s="1">
        <v>64</v>
      </c>
      <c r="F11" s="1">
        <v>55</v>
      </c>
      <c r="G11" s="1">
        <v>167</v>
      </c>
      <c r="H11" s="1">
        <v>473</v>
      </c>
      <c r="I11" s="1">
        <v>514</v>
      </c>
      <c r="J11" s="1">
        <v>1384</v>
      </c>
      <c r="K11" s="1">
        <v>2099</v>
      </c>
      <c r="L11" s="1">
        <v>4708</v>
      </c>
    </row>
    <row r="12" spans="1:19" x14ac:dyDescent="0.25">
      <c r="A12" s="2"/>
      <c r="B12" s="1">
        <v>13</v>
      </c>
      <c r="C12" s="1">
        <v>15</v>
      </c>
      <c r="D12" s="1">
        <v>18</v>
      </c>
      <c r="E12" s="1">
        <v>54</v>
      </c>
      <c r="F12" s="1">
        <v>69</v>
      </c>
      <c r="G12" s="1">
        <v>139</v>
      </c>
      <c r="H12" s="1">
        <v>285</v>
      </c>
      <c r="I12" s="1">
        <v>670</v>
      </c>
      <c r="J12" s="1">
        <v>1343</v>
      </c>
      <c r="K12" s="1">
        <v>2284</v>
      </c>
      <c r="L12" s="1">
        <v>4061</v>
      </c>
    </row>
    <row r="13" spans="1:19" x14ac:dyDescent="0.25">
      <c r="A13" s="2"/>
      <c r="B13" s="1">
        <v>5</v>
      </c>
      <c r="C13" s="1">
        <v>8</v>
      </c>
      <c r="D13" s="1">
        <v>38</v>
      </c>
      <c r="E13" s="1">
        <v>58</v>
      </c>
      <c r="F13" s="1">
        <v>123</v>
      </c>
      <c r="G13" s="1">
        <v>272</v>
      </c>
      <c r="H13" s="1">
        <v>576</v>
      </c>
      <c r="I13" s="1">
        <v>68</v>
      </c>
      <c r="J13" s="1">
        <v>1035</v>
      </c>
      <c r="K13" s="1">
        <v>2254</v>
      </c>
      <c r="L13" s="1">
        <v>4076</v>
      </c>
    </row>
    <row r="14" spans="1:19" ht="15.75" x14ac:dyDescent="0.25">
      <c r="A14" s="2"/>
      <c r="B14" s="6">
        <f xml:space="preserve"> AVERAGE(B11:B13)</f>
        <v>20.666666666666668</v>
      </c>
      <c r="C14" s="6">
        <f xml:space="preserve"> AVERAGE(C11:C13)</f>
        <v>22.666666666666668</v>
      </c>
      <c r="D14" s="6">
        <f t="shared" ref="D14:L14" si="4" xml:space="preserve"> AVERAGE(D11:D13)</f>
        <v>33</v>
      </c>
      <c r="E14" s="6">
        <f t="shared" si="4"/>
        <v>58.666666666666664</v>
      </c>
      <c r="F14" s="6">
        <f t="shared" si="4"/>
        <v>82.333333333333329</v>
      </c>
      <c r="G14" s="6">
        <f t="shared" si="4"/>
        <v>192.66666666666666</v>
      </c>
      <c r="H14" s="6">
        <f t="shared" si="4"/>
        <v>444.66666666666669</v>
      </c>
      <c r="I14" s="6">
        <f t="shared" si="4"/>
        <v>417.33333333333331</v>
      </c>
      <c r="J14" s="6">
        <f t="shared" si="4"/>
        <v>1254</v>
      </c>
      <c r="K14" s="6">
        <f t="shared" si="4"/>
        <v>2212.3333333333335</v>
      </c>
      <c r="L14" s="6">
        <f t="shared" si="4"/>
        <v>4281.666666666667</v>
      </c>
    </row>
    <row r="16" spans="1:19" x14ac:dyDescent="0.25">
      <c r="A16" s="10" t="s">
        <v>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x14ac:dyDescent="0.25">
      <c r="A17" s="2"/>
      <c r="B17" s="4">
        <v>64</v>
      </c>
      <c r="C17" s="4">
        <v>128</v>
      </c>
      <c r="D17" s="4">
        <v>256</v>
      </c>
      <c r="E17" s="4">
        <v>512</v>
      </c>
      <c r="F17" s="4">
        <v>1024</v>
      </c>
      <c r="G17" s="4">
        <v>2048</v>
      </c>
      <c r="H17" s="4">
        <v>4096</v>
      </c>
      <c r="I17" s="4">
        <v>8192</v>
      </c>
      <c r="J17" s="4">
        <v>16384</v>
      </c>
      <c r="K17" s="4">
        <v>32768</v>
      </c>
      <c r="L17" s="4">
        <v>65536</v>
      </c>
    </row>
    <row r="18" spans="1:12" x14ac:dyDescent="0.25">
      <c r="A18" s="3" t="s">
        <v>1</v>
      </c>
      <c r="B18" s="1">
        <v>23</v>
      </c>
      <c r="C18" s="1">
        <v>57</v>
      </c>
      <c r="D18" s="1">
        <v>136</v>
      </c>
      <c r="E18" s="1">
        <v>312</v>
      </c>
      <c r="F18" s="1">
        <v>851</v>
      </c>
      <c r="G18" s="1">
        <v>2147</v>
      </c>
      <c r="H18" s="1">
        <v>5594</v>
      </c>
      <c r="I18" s="1">
        <v>13810</v>
      </c>
      <c r="J18" s="1">
        <v>35710</v>
      </c>
      <c r="K18" s="1">
        <v>85690</v>
      </c>
      <c r="L18" s="1">
        <v>248570</v>
      </c>
    </row>
    <row r="19" spans="1:12" x14ac:dyDescent="0.25">
      <c r="A19" s="2"/>
      <c r="B19" s="1">
        <v>19</v>
      </c>
      <c r="C19" s="1">
        <v>56</v>
      </c>
      <c r="D19" s="1">
        <v>132</v>
      </c>
      <c r="E19" s="1">
        <v>326</v>
      </c>
      <c r="F19" s="1">
        <v>1007</v>
      </c>
      <c r="G19" s="1">
        <v>1890</v>
      </c>
      <c r="H19" s="1">
        <v>5707</v>
      </c>
      <c r="I19" s="1">
        <v>13241</v>
      </c>
      <c r="J19" s="1">
        <v>41116</v>
      </c>
      <c r="K19" s="1">
        <v>92958</v>
      </c>
      <c r="L19" s="1">
        <v>240809</v>
      </c>
    </row>
    <row r="20" spans="1:12" x14ac:dyDescent="0.25">
      <c r="A20" s="2"/>
      <c r="B20" s="1">
        <v>17</v>
      </c>
      <c r="C20" s="1">
        <v>61</v>
      </c>
      <c r="D20" s="1">
        <v>125</v>
      </c>
      <c r="E20" s="1">
        <v>471</v>
      </c>
      <c r="F20" s="1">
        <v>903</v>
      </c>
      <c r="G20" s="1">
        <v>2169</v>
      </c>
      <c r="H20" s="1">
        <v>5038</v>
      </c>
      <c r="I20" s="1">
        <v>14007</v>
      </c>
      <c r="J20" s="1">
        <v>33541</v>
      </c>
      <c r="K20" s="1">
        <v>96957</v>
      </c>
      <c r="L20" s="1">
        <v>241958</v>
      </c>
    </row>
    <row r="21" spans="1:12" ht="15.75" x14ac:dyDescent="0.25">
      <c r="A21" s="2"/>
      <c r="B21" s="6">
        <f>AVERAGE(B18:B20)</f>
        <v>19.666666666666668</v>
      </c>
      <c r="C21" s="6">
        <f>AVERAGE(C18:C20)</f>
        <v>58</v>
      </c>
      <c r="D21" s="6">
        <f t="shared" ref="D21:L21" si="5">AVERAGE(D18:D20)</f>
        <v>131</v>
      </c>
      <c r="E21" s="6">
        <f t="shared" si="5"/>
        <v>369.66666666666669</v>
      </c>
      <c r="F21" s="6">
        <f t="shared" si="5"/>
        <v>920.33333333333337</v>
      </c>
      <c r="G21" s="6">
        <f t="shared" si="5"/>
        <v>2068.6666666666665</v>
      </c>
      <c r="H21" s="6">
        <f t="shared" si="5"/>
        <v>5446.333333333333</v>
      </c>
      <c r="I21" s="6">
        <f t="shared" si="5"/>
        <v>13686</v>
      </c>
      <c r="J21" s="6">
        <f t="shared" si="5"/>
        <v>36789</v>
      </c>
      <c r="K21" s="6">
        <f t="shared" si="5"/>
        <v>91868.333333333328</v>
      </c>
      <c r="L21" s="6">
        <f t="shared" si="5"/>
        <v>243779</v>
      </c>
    </row>
    <row r="22" spans="1:12" x14ac:dyDescent="0.25">
      <c r="A22" s="3" t="s">
        <v>2</v>
      </c>
      <c r="B22" s="1">
        <v>27</v>
      </c>
      <c r="C22" s="1">
        <v>60</v>
      </c>
      <c r="D22" s="1">
        <v>111</v>
      </c>
      <c r="E22" s="1">
        <v>242</v>
      </c>
      <c r="F22" s="1">
        <v>479</v>
      </c>
      <c r="G22" s="1">
        <v>1001</v>
      </c>
      <c r="H22" s="1">
        <v>2319</v>
      </c>
      <c r="I22" s="1">
        <v>4207</v>
      </c>
      <c r="J22" s="1">
        <v>8442</v>
      </c>
      <c r="K22" s="1">
        <v>17377</v>
      </c>
      <c r="L22" s="1">
        <v>48454</v>
      </c>
    </row>
    <row r="23" spans="1:12" x14ac:dyDescent="0.25">
      <c r="A23" s="2"/>
      <c r="B23" s="1">
        <v>27</v>
      </c>
      <c r="C23" s="1">
        <v>71</v>
      </c>
      <c r="D23" s="1">
        <v>146</v>
      </c>
      <c r="E23" s="1">
        <v>268</v>
      </c>
      <c r="F23" s="1">
        <v>643</v>
      </c>
      <c r="G23" s="1">
        <v>1116</v>
      </c>
      <c r="H23" s="1">
        <v>2250</v>
      </c>
      <c r="I23" s="1">
        <v>4540</v>
      </c>
      <c r="J23" s="1">
        <v>8402</v>
      </c>
      <c r="K23" s="1">
        <v>23954</v>
      </c>
      <c r="L23" s="1">
        <v>35887</v>
      </c>
    </row>
    <row r="24" spans="1:12" x14ac:dyDescent="0.25">
      <c r="A24" s="2"/>
      <c r="B24" s="1">
        <v>27</v>
      </c>
      <c r="C24" s="1">
        <v>84</v>
      </c>
      <c r="D24" s="1">
        <v>151</v>
      </c>
      <c r="E24" s="1">
        <v>268</v>
      </c>
      <c r="F24" s="1">
        <v>506</v>
      </c>
      <c r="G24" s="1">
        <v>1275</v>
      </c>
      <c r="H24" s="1">
        <v>2123</v>
      </c>
      <c r="I24" s="1">
        <v>4900</v>
      </c>
      <c r="J24" s="1">
        <v>9868</v>
      </c>
      <c r="K24" s="1">
        <v>17276</v>
      </c>
      <c r="L24" s="1">
        <v>35036</v>
      </c>
    </row>
    <row r="25" spans="1:12" ht="15.75" x14ac:dyDescent="0.25">
      <c r="A25" s="2"/>
      <c r="B25" s="6">
        <f>AVERAGE(B22:B24)</f>
        <v>27</v>
      </c>
      <c r="C25" s="6">
        <f>AVERAGE(C22:C24)</f>
        <v>71.666666666666671</v>
      </c>
      <c r="D25" s="6">
        <f t="shared" ref="D25:L25" si="6">AVERAGE(D22:D24)</f>
        <v>136</v>
      </c>
      <c r="E25" s="6">
        <f t="shared" si="6"/>
        <v>259.33333333333331</v>
      </c>
      <c r="F25" s="6">
        <f t="shared" si="6"/>
        <v>542.66666666666663</v>
      </c>
      <c r="G25" s="6">
        <f t="shared" si="6"/>
        <v>1130.6666666666667</v>
      </c>
      <c r="H25" s="6">
        <f t="shared" si="6"/>
        <v>2230.6666666666665</v>
      </c>
      <c r="I25" s="6">
        <f t="shared" si="6"/>
        <v>4549</v>
      </c>
      <c r="J25" s="6">
        <f t="shared" si="6"/>
        <v>8904</v>
      </c>
      <c r="K25" s="6">
        <f t="shared" si="6"/>
        <v>19535.666666666668</v>
      </c>
      <c r="L25" s="6">
        <f t="shared" si="6"/>
        <v>39792.333333333336</v>
      </c>
    </row>
    <row r="26" spans="1:12" x14ac:dyDescent="0.25">
      <c r="A26" s="3" t="s">
        <v>3</v>
      </c>
      <c r="B26" s="1">
        <v>43</v>
      </c>
      <c r="C26" s="1">
        <v>22</v>
      </c>
      <c r="D26" s="1">
        <v>17</v>
      </c>
      <c r="E26" s="1">
        <v>32</v>
      </c>
      <c r="F26" s="1">
        <v>57</v>
      </c>
      <c r="G26" s="1">
        <v>114</v>
      </c>
      <c r="H26" s="1">
        <v>288</v>
      </c>
      <c r="I26" s="1">
        <v>580</v>
      </c>
      <c r="J26" s="1">
        <v>1078</v>
      </c>
      <c r="K26" s="1">
        <v>2612</v>
      </c>
      <c r="L26" s="1">
        <v>4288</v>
      </c>
    </row>
    <row r="27" spans="1:12" x14ac:dyDescent="0.25">
      <c r="A27" s="2"/>
      <c r="B27" s="1">
        <v>6</v>
      </c>
      <c r="C27" s="1">
        <v>15</v>
      </c>
      <c r="D27" s="1">
        <v>21</v>
      </c>
      <c r="E27" s="1">
        <v>41</v>
      </c>
      <c r="F27" s="1">
        <v>56</v>
      </c>
      <c r="G27" s="1">
        <v>137</v>
      </c>
      <c r="H27" s="1">
        <v>283</v>
      </c>
      <c r="I27" s="1">
        <v>546</v>
      </c>
      <c r="J27" s="1">
        <v>1019</v>
      </c>
      <c r="K27" s="1">
        <v>2005</v>
      </c>
      <c r="L27" s="1">
        <v>4112</v>
      </c>
    </row>
    <row r="28" spans="1:12" x14ac:dyDescent="0.25">
      <c r="A28" s="2"/>
      <c r="B28" s="1">
        <v>6</v>
      </c>
      <c r="C28" s="1">
        <v>13</v>
      </c>
      <c r="D28" s="1">
        <v>25</v>
      </c>
      <c r="E28" s="1">
        <v>42</v>
      </c>
      <c r="F28" s="1">
        <v>66</v>
      </c>
      <c r="G28" s="1">
        <v>143</v>
      </c>
      <c r="H28" s="1">
        <v>225</v>
      </c>
      <c r="I28" s="1">
        <v>474</v>
      </c>
      <c r="J28" s="1">
        <v>1453</v>
      </c>
      <c r="K28" s="1">
        <v>2101</v>
      </c>
      <c r="L28" s="1">
        <v>4432</v>
      </c>
    </row>
    <row r="29" spans="1:12" ht="15.75" x14ac:dyDescent="0.25">
      <c r="A29" s="2"/>
      <c r="B29" s="6">
        <f xml:space="preserve"> AVERAGE(B26:B28)</f>
        <v>18.333333333333332</v>
      </c>
      <c r="C29" s="6">
        <f xml:space="preserve"> AVERAGE(C26:C28)</f>
        <v>16.666666666666668</v>
      </c>
      <c r="D29" s="6">
        <f t="shared" ref="D29:L29" si="7" xml:space="preserve"> AVERAGE(D26:D28)</f>
        <v>21</v>
      </c>
      <c r="E29" s="6">
        <f t="shared" si="7"/>
        <v>38.333333333333336</v>
      </c>
      <c r="F29" s="6">
        <f t="shared" si="7"/>
        <v>59.666666666666664</v>
      </c>
      <c r="G29" s="6">
        <f t="shared" si="7"/>
        <v>131.33333333333334</v>
      </c>
      <c r="H29" s="6">
        <f t="shared" si="7"/>
        <v>265.33333333333331</v>
      </c>
      <c r="I29" s="6">
        <f t="shared" si="7"/>
        <v>533.33333333333337</v>
      </c>
      <c r="J29" s="6">
        <f t="shared" si="7"/>
        <v>1183.3333333333333</v>
      </c>
      <c r="K29" s="6">
        <f t="shared" si="7"/>
        <v>2239.3333333333335</v>
      </c>
      <c r="L29" s="6">
        <f t="shared" si="7"/>
        <v>4277.333333333333</v>
      </c>
    </row>
    <row r="31" spans="1:12" x14ac:dyDescent="0.25">
      <c r="A31" s="10" t="s">
        <v>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2"/>
      <c r="B32" s="4">
        <v>64</v>
      </c>
      <c r="C32" s="4">
        <v>128</v>
      </c>
      <c r="D32" s="4">
        <v>256</v>
      </c>
      <c r="E32" s="4">
        <v>512</v>
      </c>
      <c r="F32" s="4">
        <v>1024</v>
      </c>
      <c r="G32" s="4">
        <v>2048</v>
      </c>
      <c r="H32" s="4">
        <v>4096</v>
      </c>
      <c r="I32" s="4">
        <v>8192</v>
      </c>
      <c r="J32" s="4">
        <v>16384</v>
      </c>
      <c r="K32" s="4">
        <v>32768</v>
      </c>
      <c r="L32" s="4">
        <v>65536</v>
      </c>
    </row>
    <row r="33" spans="1:19" x14ac:dyDescent="0.25">
      <c r="A33" s="3" t="s">
        <v>1</v>
      </c>
      <c r="B33" s="1">
        <v>27</v>
      </c>
      <c r="C33" s="1">
        <v>57</v>
      </c>
      <c r="D33" s="1">
        <v>136</v>
      </c>
      <c r="E33" s="1">
        <v>634</v>
      </c>
      <c r="F33" s="1">
        <v>959</v>
      </c>
      <c r="G33" s="1">
        <v>2462</v>
      </c>
      <c r="H33" s="1">
        <v>6308</v>
      </c>
      <c r="I33" s="1">
        <v>15153</v>
      </c>
      <c r="J33" s="1">
        <v>38320</v>
      </c>
      <c r="K33" s="1">
        <v>100766</v>
      </c>
      <c r="L33" s="1">
        <v>225475</v>
      </c>
    </row>
    <row r="34" spans="1:19" x14ac:dyDescent="0.25">
      <c r="A34" s="2"/>
      <c r="B34" s="1">
        <v>22</v>
      </c>
      <c r="C34" s="1">
        <v>52</v>
      </c>
      <c r="D34" s="1">
        <v>122</v>
      </c>
      <c r="E34" s="1">
        <v>467</v>
      </c>
      <c r="F34" s="1">
        <v>1113</v>
      </c>
      <c r="G34" s="1">
        <v>2444</v>
      </c>
      <c r="H34" s="1">
        <v>7070</v>
      </c>
      <c r="I34" s="1">
        <v>19907</v>
      </c>
      <c r="J34" s="1">
        <v>41641</v>
      </c>
      <c r="K34" s="1">
        <v>94586</v>
      </c>
      <c r="L34" s="1">
        <v>230601</v>
      </c>
    </row>
    <row r="35" spans="1:19" x14ac:dyDescent="0.25">
      <c r="A35" s="2"/>
      <c r="B35" s="1">
        <v>23</v>
      </c>
      <c r="C35" s="1">
        <v>60</v>
      </c>
      <c r="D35" s="1">
        <v>143</v>
      </c>
      <c r="E35" s="1">
        <v>463</v>
      </c>
      <c r="F35" s="1">
        <v>829</v>
      </c>
      <c r="G35" s="1">
        <v>2851</v>
      </c>
      <c r="H35" s="1">
        <v>7278</v>
      </c>
      <c r="I35" s="1">
        <v>20502</v>
      </c>
      <c r="J35" s="1">
        <v>41534</v>
      </c>
      <c r="K35" s="1">
        <v>100033</v>
      </c>
      <c r="L35" s="1">
        <v>312571</v>
      </c>
    </row>
    <row r="36" spans="1:19" ht="15.75" x14ac:dyDescent="0.25">
      <c r="A36" s="2"/>
      <c r="B36" s="6">
        <f>AVERAGE(B33:B35)</f>
        <v>24</v>
      </c>
      <c r="C36" s="6">
        <f>AVERAGE(C33:C35)</f>
        <v>56.333333333333336</v>
      </c>
      <c r="D36" s="6">
        <f t="shared" ref="D36:L36" si="8">AVERAGE(D33:D35)</f>
        <v>133.66666666666666</v>
      </c>
      <c r="E36" s="6">
        <f t="shared" si="8"/>
        <v>521.33333333333337</v>
      </c>
      <c r="F36" s="6">
        <f t="shared" si="8"/>
        <v>967</v>
      </c>
      <c r="G36" s="6">
        <f t="shared" si="8"/>
        <v>2585.6666666666665</v>
      </c>
      <c r="H36" s="6">
        <f t="shared" si="8"/>
        <v>6885.333333333333</v>
      </c>
      <c r="I36" s="6">
        <f t="shared" si="8"/>
        <v>18520.666666666668</v>
      </c>
      <c r="J36" s="6">
        <f t="shared" si="8"/>
        <v>40498.333333333336</v>
      </c>
      <c r="K36" s="6">
        <f t="shared" si="8"/>
        <v>98461.666666666672</v>
      </c>
      <c r="L36" s="6">
        <f t="shared" si="8"/>
        <v>256215.66666666666</v>
      </c>
    </row>
    <row r="37" spans="1:19" x14ac:dyDescent="0.25">
      <c r="A37" s="3" t="s">
        <v>2</v>
      </c>
      <c r="B37" s="1">
        <v>26</v>
      </c>
      <c r="C37" s="1">
        <v>59</v>
      </c>
      <c r="D37" s="1">
        <v>146</v>
      </c>
      <c r="E37" s="1">
        <v>255</v>
      </c>
      <c r="F37" s="1">
        <v>476</v>
      </c>
      <c r="G37" s="1">
        <v>1163</v>
      </c>
      <c r="H37" s="1">
        <v>2481</v>
      </c>
      <c r="I37" s="1">
        <v>4689</v>
      </c>
      <c r="J37" s="1">
        <v>8179</v>
      </c>
      <c r="K37" s="1">
        <v>15866</v>
      </c>
      <c r="L37" s="1">
        <v>45182</v>
      </c>
      <c r="M37">
        <f>B$32*LOG10(B$32)</f>
        <v>115.59551833496877</v>
      </c>
      <c r="N37">
        <f t="shared" ref="N37:O37" si="9">C$32*LOG10(C$32)</f>
        <v>269.72287611492715</v>
      </c>
      <c r="O37">
        <f t="shared" si="9"/>
        <v>616.50943111983349</v>
      </c>
      <c r="P37">
        <f>E$32*LOG10(E$32)</f>
        <v>1387.1462200196254</v>
      </c>
      <c r="Q37">
        <f t="shared" ref="Q37:R37" si="10">F$32*LOG10(F$32)</f>
        <v>3082.5471555991676</v>
      </c>
      <c r="R37">
        <f t="shared" si="10"/>
        <v>6781.6037423181688</v>
      </c>
      <c r="S37">
        <f>H$32*LOG10(H$32)</f>
        <v>14796.226346876003</v>
      </c>
    </row>
    <row r="38" spans="1:19" x14ac:dyDescent="0.25">
      <c r="A38" s="2"/>
      <c r="B38" s="1">
        <v>42</v>
      </c>
      <c r="C38" s="1">
        <v>51</v>
      </c>
      <c r="D38" s="1">
        <v>111</v>
      </c>
      <c r="E38" s="1">
        <v>268</v>
      </c>
      <c r="F38" s="1">
        <v>674</v>
      </c>
      <c r="G38" s="1">
        <v>1233</v>
      </c>
      <c r="H38" s="1">
        <v>2492</v>
      </c>
      <c r="I38" s="1">
        <v>4496</v>
      </c>
      <c r="J38" s="1">
        <v>7791</v>
      </c>
      <c r="K38" s="1">
        <v>22516</v>
      </c>
      <c r="L38" s="1">
        <v>32954</v>
      </c>
    </row>
    <row r="39" spans="1:19" x14ac:dyDescent="0.25">
      <c r="A39" s="2"/>
      <c r="B39" s="1">
        <v>25</v>
      </c>
      <c r="C39" s="1">
        <v>71</v>
      </c>
      <c r="D39" s="1">
        <v>111</v>
      </c>
      <c r="E39" s="1">
        <v>223</v>
      </c>
      <c r="F39" s="1">
        <v>617</v>
      </c>
      <c r="G39" s="1">
        <v>1184</v>
      </c>
      <c r="H39" s="1">
        <v>2046</v>
      </c>
      <c r="I39" s="1">
        <v>5331</v>
      </c>
      <c r="J39" s="1">
        <v>7882</v>
      </c>
      <c r="K39" s="1">
        <v>15942</v>
      </c>
      <c r="L39" s="1">
        <v>33288</v>
      </c>
      <c r="M39">
        <f>M37*0.185</f>
        <v>21.385170891969224</v>
      </c>
      <c r="N39">
        <f t="shared" ref="N39:S39" si="11">N37*0.185</f>
        <v>49.898732081261521</v>
      </c>
      <c r="O39">
        <f t="shared" si="11"/>
        <v>114.0542447571692</v>
      </c>
      <c r="P39">
        <f t="shared" si="11"/>
        <v>256.62205070363069</v>
      </c>
      <c r="Q39">
        <f t="shared" si="11"/>
        <v>570.27122378584602</v>
      </c>
      <c r="R39">
        <f t="shared" si="11"/>
        <v>1254.5966923288613</v>
      </c>
      <c r="S39">
        <f t="shared" si="11"/>
        <v>2737.3018741720607</v>
      </c>
    </row>
    <row r="40" spans="1:19" ht="15.75" x14ac:dyDescent="0.25">
      <c r="A40" s="2"/>
      <c r="B40" s="6">
        <f>AVERAGE(B37:B39)</f>
        <v>31</v>
      </c>
      <c r="C40" s="6">
        <f>AVERAGE(C37:C39)</f>
        <v>60.333333333333336</v>
      </c>
      <c r="D40" s="6">
        <f t="shared" ref="D40:L40" si="12">AVERAGE(D37:D39)</f>
        <v>122.66666666666667</v>
      </c>
      <c r="E40" s="6">
        <f t="shared" si="12"/>
        <v>248.66666666666666</v>
      </c>
      <c r="F40" s="6">
        <f t="shared" si="12"/>
        <v>589</v>
      </c>
      <c r="G40" s="6">
        <f t="shared" si="12"/>
        <v>1193.3333333333333</v>
      </c>
      <c r="H40" s="6">
        <f t="shared" si="12"/>
        <v>2339.6666666666665</v>
      </c>
      <c r="I40" s="6">
        <f t="shared" si="12"/>
        <v>4838.666666666667</v>
      </c>
      <c r="J40" s="6">
        <f t="shared" si="12"/>
        <v>7950.666666666667</v>
      </c>
      <c r="K40" s="6">
        <f t="shared" si="12"/>
        <v>18108</v>
      </c>
      <c r="L40" s="6">
        <f t="shared" si="12"/>
        <v>37141.333333333336</v>
      </c>
      <c r="M40" s="7">
        <v>31</v>
      </c>
      <c r="N40" s="7">
        <v>60.333333333333336</v>
      </c>
      <c r="O40" s="7">
        <v>122.66666666666667</v>
      </c>
      <c r="P40" s="7">
        <v>248.66666666666666</v>
      </c>
      <c r="Q40" s="7">
        <v>589</v>
      </c>
      <c r="R40" s="7">
        <v>1193.3333333333333</v>
      </c>
      <c r="S40" s="7">
        <v>2339.6666666666665</v>
      </c>
    </row>
    <row r="41" spans="1:19" x14ac:dyDescent="0.25">
      <c r="A41" s="3" t="s">
        <v>3</v>
      </c>
      <c r="B41" s="1">
        <v>50</v>
      </c>
      <c r="C41" s="1">
        <v>9</v>
      </c>
      <c r="D41" s="1">
        <v>20</v>
      </c>
      <c r="E41" s="1">
        <v>28</v>
      </c>
      <c r="F41" s="1">
        <v>115</v>
      </c>
      <c r="G41" s="1">
        <v>266</v>
      </c>
      <c r="H41" s="1">
        <v>410</v>
      </c>
      <c r="I41" s="1">
        <v>601</v>
      </c>
      <c r="J41" s="1">
        <v>1205</v>
      </c>
      <c r="K41" s="1">
        <v>2310</v>
      </c>
      <c r="L41" s="1">
        <v>4333</v>
      </c>
    </row>
    <row r="42" spans="1:19" x14ac:dyDescent="0.25">
      <c r="A42" s="2"/>
      <c r="B42" s="1">
        <v>6</v>
      </c>
      <c r="C42" s="1">
        <v>7</v>
      </c>
      <c r="D42" s="1">
        <v>17</v>
      </c>
      <c r="E42" s="1">
        <v>30</v>
      </c>
      <c r="F42" s="1">
        <v>121</v>
      </c>
      <c r="G42" s="1">
        <v>134</v>
      </c>
      <c r="H42" s="1">
        <v>283</v>
      </c>
      <c r="I42" s="1">
        <v>645</v>
      </c>
      <c r="J42" s="1">
        <v>1037</v>
      </c>
      <c r="K42" s="1">
        <v>1991</v>
      </c>
      <c r="L42" s="1">
        <v>4467</v>
      </c>
      <c r="M42" t="s">
        <v>8</v>
      </c>
    </row>
    <row r="43" spans="1:19" x14ac:dyDescent="0.25">
      <c r="A43" s="2"/>
      <c r="B43" s="1">
        <v>7</v>
      </c>
      <c r="C43" s="1">
        <v>30</v>
      </c>
      <c r="D43" s="1">
        <v>21</v>
      </c>
      <c r="E43" s="1">
        <v>32</v>
      </c>
      <c r="F43" s="1">
        <v>113</v>
      </c>
      <c r="G43" s="1">
        <v>279</v>
      </c>
      <c r="H43" s="1">
        <v>394</v>
      </c>
      <c r="I43" s="1">
        <v>831</v>
      </c>
      <c r="J43" s="1">
        <v>1043</v>
      </c>
      <c r="K43" s="1">
        <v>2173</v>
      </c>
      <c r="L43" s="1">
        <v>4374</v>
      </c>
    </row>
    <row r="44" spans="1:19" ht="15.75" x14ac:dyDescent="0.25">
      <c r="A44" s="2"/>
      <c r="B44" s="6">
        <f xml:space="preserve"> AVERAGE(B41:B43)</f>
        <v>21</v>
      </c>
      <c r="C44" s="6">
        <f xml:space="preserve"> AVERAGE(C41:C43)</f>
        <v>15.333333333333334</v>
      </c>
      <c r="D44" s="6">
        <f t="shared" ref="D44:L44" si="13" xml:space="preserve"> AVERAGE(D41:D43)</f>
        <v>19.333333333333332</v>
      </c>
      <c r="E44" s="6">
        <f t="shared" si="13"/>
        <v>30</v>
      </c>
      <c r="F44" s="6">
        <f t="shared" si="13"/>
        <v>116.33333333333333</v>
      </c>
      <c r="G44" s="6">
        <f t="shared" si="13"/>
        <v>226.33333333333334</v>
      </c>
      <c r="H44" s="6">
        <f t="shared" si="13"/>
        <v>362.33333333333331</v>
      </c>
      <c r="I44" s="6">
        <f t="shared" si="13"/>
        <v>692.33333333333337</v>
      </c>
      <c r="J44" s="6">
        <f t="shared" si="13"/>
        <v>1095</v>
      </c>
      <c r="K44" s="6">
        <f t="shared" si="13"/>
        <v>2158</v>
      </c>
      <c r="L44" s="6">
        <f t="shared" si="13"/>
        <v>4391.333333333333</v>
      </c>
    </row>
    <row r="46" spans="1:19" x14ac:dyDescent="0.25">
      <c r="A46" s="10" t="s">
        <v>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9" x14ac:dyDescent="0.25">
      <c r="A47" s="2"/>
      <c r="B47" s="4">
        <v>64</v>
      </c>
      <c r="C47" s="4">
        <v>128</v>
      </c>
      <c r="D47" s="4">
        <v>256</v>
      </c>
      <c r="E47" s="4">
        <v>512</v>
      </c>
      <c r="F47" s="4">
        <v>1024</v>
      </c>
      <c r="G47" s="4">
        <v>2048</v>
      </c>
      <c r="H47" s="4">
        <v>4096</v>
      </c>
      <c r="I47" s="4">
        <v>8192</v>
      </c>
      <c r="J47" s="4">
        <v>16384</v>
      </c>
      <c r="K47" s="4">
        <v>32768</v>
      </c>
      <c r="L47" s="4">
        <v>65536</v>
      </c>
    </row>
    <row r="48" spans="1:19" x14ac:dyDescent="0.25">
      <c r="A48" s="3" t="s">
        <v>1</v>
      </c>
      <c r="B48" s="1">
        <v>29</v>
      </c>
      <c r="C48" s="1">
        <v>56</v>
      </c>
      <c r="D48" s="1">
        <v>160</v>
      </c>
      <c r="E48" s="1">
        <v>377</v>
      </c>
      <c r="F48" s="1">
        <v>879</v>
      </c>
      <c r="G48" s="1">
        <v>2160</v>
      </c>
      <c r="H48" s="1">
        <v>5931</v>
      </c>
      <c r="I48" s="1">
        <v>21250</v>
      </c>
      <c r="J48" s="1">
        <v>36138</v>
      </c>
      <c r="K48" s="1">
        <v>113786</v>
      </c>
      <c r="L48" s="1">
        <v>300881</v>
      </c>
    </row>
    <row r="49" spans="1:12" x14ac:dyDescent="0.25">
      <c r="A49" s="2"/>
      <c r="B49" s="1">
        <v>22</v>
      </c>
      <c r="C49" s="1">
        <v>58</v>
      </c>
      <c r="D49" s="1">
        <v>154</v>
      </c>
      <c r="E49" s="1">
        <v>585</v>
      </c>
      <c r="F49" s="1">
        <v>1051</v>
      </c>
      <c r="G49" s="1">
        <v>2300</v>
      </c>
      <c r="H49" s="1">
        <v>5702</v>
      </c>
      <c r="I49" s="1">
        <v>15731</v>
      </c>
      <c r="J49" s="1">
        <v>37439</v>
      </c>
      <c r="K49" s="1">
        <v>109294</v>
      </c>
      <c r="L49" s="1">
        <v>334654</v>
      </c>
    </row>
    <row r="50" spans="1:12" x14ac:dyDescent="0.25">
      <c r="A50" s="2"/>
      <c r="B50" s="1">
        <v>25</v>
      </c>
      <c r="C50" s="1">
        <v>56</v>
      </c>
      <c r="D50" s="1">
        <v>164</v>
      </c>
      <c r="E50" s="1">
        <v>428</v>
      </c>
      <c r="F50" s="1">
        <v>1160</v>
      </c>
      <c r="G50" s="1">
        <v>2368</v>
      </c>
      <c r="H50" s="1">
        <v>7552</v>
      </c>
      <c r="I50" s="1">
        <v>15917</v>
      </c>
      <c r="J50" s="1">
        <v>37204</v>
      </c>
      <c r="K50" s="1">
        <v>120301</v>
      </c>
      <c r="L50" s="1">
        <v>339383</v>
      </c>
    </row>
    <row r="51" spans="1:12" ht="15.75" x14ac:dyDescent="0.25">
      <c r="A51" s="2"/>
      <c r="B51" s="6">
        <f>AVERAGE(B48:B50)</f>
        <v>25.333333333333332</v>
      </c>
      <c r="C51" s="6">
        <f>AVERAGE(C48:C50)</f>
        <v>56.666666666666664</v>
      </c>
      <c r="D51" s="6">
        <f t="shared" ref="D51:L51" si="14">AVERAGE(D48:D50)</f>
        <v>159.33333333333334</v>
      </c>
      <c r="E51" s="6">
        <f t="shared" si="14"/>
        <v>463.33333333333331</v>
      </c>
      <c r="F51" s="6">
        <f t="shared" si="14"/>
        <v>1030</v>
      </c>
      <c r="G51" s="6">
        <f t="shared" si="14"/>
        <v>2276</v>
      </c>
      <c r="H51" s="6">
        <f t="shared" si="14"/>
        <v>6395</v>
      </c>
      <c r="I51" s="6">
        <f t="shared" si="14"/>
        <v>17632.666666666668</v>
      </c>
      <c r="J51" s="6">
        <f t="shared" si="14"/>
        <v>36927</v>
      </c>
      <c r="K51" s="6">
        <f t="shared" si="14"/>
        <v>114460.33333333333</v>
      </c>
      <c r="L51" s="6">
        <f t="shared" si="14"/>
        <v>324972.66666666669</v>
      </c>
    </row>
    <row r="52" spans="1:12" x14ac:dyDescent="0.25">
      <c r="A52" s="3" t="s">
        <v>2</v>
      </c>
      <c r="B52" s="1">
        <v>27</v>
      </c>
      <c r="C52" s="1">
        <v>69</v>
      </c>
      <c r="D52" s="1">
        <v>122</v>
      </c>
      <c r="E52" s="1">
        <v>237</v>
      </c>
      <c r="F52" s="1">
        <v>509</v>
      </c>
      <c r="G52" s="1">
        <v>1029</v>
      </c>
      <c r="H52" s="1">
        <v>1957</v>
      </c>
      <c r="I52" s="1">
        <v>4459</v>
      </c>
      <c r="J52" s="1">
        <v>8485</v>
      </c>
      <c r="K52" s="1">
        <v>16751</v>
      </c>
      <c r="L52" s="1">
        <v>46976</v>
      </c>
    </row>
    <row r="53" spans="1:12" x14ac:dyDescent="0.25">
      <c r="A53" s="2"/>
      <c r="B53" s="1">
        <v>36</v>
      </c>
      <c r="C53" s="1">
        <v>54</v>
      </c>
      <c r="D53" s="1">
        <v>125</v>
      </c>
      <c r="E53" s="1">
        <v>281</v>
      </c>
      <c r="F53" s="1">
        <v>519</v>
      </c>
      <c r="G53" s="1">
        <v>1099</v>
      </c>
      <c r="H53" s="1">
        <v>2744</v>
      </c>
      <c r="I53" s="1">
        <v>4569</v>
      </c>
      <c r="J53" s="1">
        <v>8455</v>
      </c>
      <c r="K53" s="1">
        <v>23515</v>
      </c>
      <c r="L53" s="1">
        <v>36315</v>
      </c>
    </row>
    <row r="54" spans="1:12" x14ac:dyDescent="0.25">
      <c r="A54" s="2"/>
      <c r="B54" s="1">
        <v>26</v>
      </c>
      <c r="C54" s="1">
        <v>84</v>
      </c>
      <c r="D54" s="1">
        <v>117</v>
      </c>
      <c r="E54" s="1">
        <v>266</v>
      </c>
      <c r="F54" s="1">
        <v>478</v>
      </c>
      <c r="G54" s="1">
        <v>1290</v>
      </c>
      <c r="H54" s="1">
        <v>2651</v>
      </c>
      <c r="I54" s="1">
        <v>4576</v>
      </c>
      <c r="J54" s="1">
        <v>8521</v>
      </c>
      <c r="K54" s="1">
        <v>17025</v>
      </c>
      <c r="L54" s="1">
        <v>34595</v>
      </c>
    </row>
    <row r="55" spans="1:12" ht="15.75" x14ac:dyDescent="0.25">
      <c r="A55" s="2"/>
      <c r="B55" s="6">
        <f>AVERAGE(B52:B54)</f>
        <v>29.666666666666668</v>
      </c>
      <c r="C55" s="6">
        <f>AVERAGE(C52:C54)</f>
        <v>69</v>
      </c>
      <c r="D55" s="6">
        <f t="shared" ref="D55:L55" si="15">AVERAGE(D52:D54)</f>
        <v>121.33333333333333</v>
      </c>
      <c r="E55" s="6">
        <f t="shared" si="15"/>
        <v>261.33333333333331</v>
      </c>
      <c r="F55" s="6">
        <f t="shared" si="15"/>
        <v>502</v>
      </c>
      <c r="G55" s="6">
        <f t="shared" si="15"/>
        <v>1139.3333333333333</v>
      </c>
      <c r="H55" s="6">
        <f t="shared" si="15"/>
        <v>2450.6666666666665</v>
      </c>
      <c r="I55" s="6">
        <f t="shared" si="15"/>
        <v>4534.666666666667</v>
      </c>
      <c r="J55" s="6">
        <f t="shared" si="15"/>
        <v>8487</v>
      </c>
      <c r="K55" s="6">
        <f t="shared" si="15"/>
        <v>19097</v>
      </c>
      <c r="L55" s="6">
        <f t="shared" si="15"/>
        <v>39295.333333333336</v>
      </c>
    </row>
    <row r="56" spans="1:12" x14ac:dyDescent="0.25">
      <c r="A56" s="3" t="s">
        <v>3</v>
      </c>
      <c r="B56" s="1">
        <v>45</v>
      </c>
      <c r="C56" s="1">
        <v>10</v>
      </c>
      <c r="D56" s="1">
        <v>20</v>
      </c>
      <c r="E56" s="1">
        <v>34</v>
      </c>
      <c r="F56" s="1">
        <v>58</v>
      </c>
      <c r="G56" s="1">
        <v>132</v>
      </c>
      <c r="H56" s="1">
        <v>257</v>
      </c>
      <c r="I56" s="1">
        <v>620</v>
      </c>
      <c r="J56" s="1">
        <v>1049</v>
      </c>
      <c r="K56" s="1">
        <v>2033</v>
      </c>
      <c r="L56" s="1">
        <v>4551</v>
      </c>
    </row>
    <row r="57" spans="1:12" x14ac:dyDescent="0.25">
      <c r="A57" s="2"/>
      <c r="B57" s="1">
        <v>14</v>
      </c>
      <c r="C57" s="1">
        <v>9</v>
      </c>
      <c r="D57" s="1">
        <v>17</v>
      </c>
      <c r="E57" s="1">
        <v>32</v>
      </c>
      <c r="F57" s="1">
        <v>57</v>
      </c>
      <c r="G57" s="1">
        <v>146</v>
      </c>
      <c r="H57" s="1">
        <v>345</v>
      </c>
      <c r="I57" s="1">
        <v>633</v>
      </c>
      <c r="J57" s="1">
        <v>1025</v>
      </c>
      <c r="K57" s="1">
        <v>2018</v>
      </c>
      <c r="L57" s="1">
        <v>4499</v>
      </c>
    </row>
    <row r="58" spans="1:12" x14ac:dyDescent="0.25">
      <c r="A58" s="2"/>
      <c r="B58" s="1">
        <v>6</v>
      </c>
      <c r="C58" s="1">
        <v>14</v>
      </c>
      <c r="D58" s="1">
        <v>18</v>
      </c>
      <c r="E58" s="1">
        <v>31</v>
      </c>
      <c r="F58" s="1">
        <v>68</v>
      </c>
      <c r="G58" s="1">
        <v>120</v>
      </c>
      <c r="H58" s="1">
        <v>316</v>
      </c>
      <c r="I58" s="1">
        <v>626</v>
      </c>
      <c r="J58" s="1">
        <v>1327</v>
      </c>
      <c r="K58" s="1">
        <v>2064</v>
      </c>
      <c r="L58" s="1">
        <v>4075</v>
      </c>
    </row>
    <row r="59" spans="1:12" ht="15.75" x14ac:dyDescent="0.25">
      <c r="A59" s="2"/>
      <c r="B59" s="6">
        <f xml:space="preserve"> AVERAGE(B56:B58)</f>
        <v>21.666666666666668</v>
      </c>
      <c r="C59" s="6">
        <f xml:space="preserve"> AVERAGE(C56:C58)</f>
        <v>11</v>
      </c>
      <c r="D59" s="6">
        <f t="shared" ref="D59:L59" si="16" xml:space="preserve"> AVERAGE(D56:D58)</f>
        <v>18.333333333333332</v>
      </c>
      <c r="E59" s="6">
        <f t="shared" si="16"/>
        <v>32.333333333333336</v>
      </c>
      <c r="F59" s="6">
        <f t="shared" si="16"/>
        <v>61</v>
      </c>
      <c r="G59" s="6">
        <f t="shared" si="16"/>
        <v>132.66666666666666</v>
      </c>
      <c r="H59" s="6">
        <f t="shared" si="16"/>
        <v>306</v>
      </c>
      <c r="I59" s="6">
        <f t="shared" si="16"/>
        <v>626.33333333333337</v>
      </c>
      <c r="J59" s="6">
        <f t="shared" si="16"/>
        <v>1133.6666666666667</v>
      </c>
      <c r="K59" s="6">
        <f t="shared" si="16"/>
        <v>2038.3333333333333</v>
      </c>
      <c r="L59" s="6">
        <f t="shared" si="16"/>
        <v>4375</v>
      </c>
    </row>
    <row r="61" spans="1:12" x14ac:dyDescent="0.25">
      <c r="A61" s="10" t="s">
        <v>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5">
      <c r="A62" s="2"/>
      <c r="B62" s="4">
        <v>64</v>
      </c>
      <c r="C62" s="4">
        <v>128</v>
      </c>
      <c r="D62" s="4">
        <v>256</v>
      </c>
      <c r="E62" s="4">
        <v>512</v>
      </c>
      <c r="F62" s="4">
        <v>1024</v>
      </c>
      <c r="G62" s="4">
        <v>2048</v>
      </c>
      <c r="H62" s="4">
        <v>4096</v>
      </c>
      <c r="I62" s="4">
        <v>8192</v>
      </c>
      <c r="J62" s="4">
        <v>16384</v>
      </c>
      <c r="K62" s="4">
        <v>32768</v>
      </c>
      <c r="L62" s="4">
        <v>65536</v>
      </c>
    </row>
    <row r="63" spans="1:12" x14ac:dyDescent="0.25">
      <c r="A63" s="3" t="s">
        <v>1</v>
      </c>
      <c r="B63" s="1">
        <v>27</v>
      </c>
      <c r="C63" s="1">
        <v>53</v>
      </c>
      <c r="D63" s="1">
        <v>162</v>
      </c>
      <c r="E63" s="1">
        <v>340</v>
      </c>
      <c r="F63" s="1">
        <v>1123</v>
      </c>
      <c r="G63" s="1">
        <v>2452</v>
      </c>
      <c r="H63" s="1">
        <v>6349</v>
      </c>
      <c r="I63" s="1">
        <v>14126</v>
      </c>
      <c r="J63" s="1">
        <v>48434</v>
      </c>
      <c r="K63" s="1">
        <v>129096</v>
      </c>
      <c r="L63" s="1">
        <v>238030</v>
      </c>
    </row>
    <row r="64" spans="1:12" x14ac:dyDescent="0.25">
      <c r="A64" s="2"/>
      <c r="B64" s="1">
        <v>25</v>
      </c>
      <c r="C64" s="1">
        <v>56</v>
      </c>
      <c r="D64" s="1">
        <v>137</v>
      </c>
      <c r="E64" s="1">
        <v>462</v>
      </c>
      <c r="F64" s="1">
        <v>965</v>
      </c>
      <c r="G64" s="1">
        <v>2084</v>
      </c>
      <c r="H64" s="1">
        <v>6077</v>
      </c>
      <c r="I64" s="1">
        <v>15945</v>
      </c>
      <c r="J64" s="1">
        <v>38997</v>
      </c>
      <c r="K64" s="1">
        <v>96929</v>
      </c>
      <c r="L64" s="1">
        <v>266658</v>
      </c>
    </row>
    <row r="65" spans="1:12" x14ac:dyDescent="0.25">
      <c r="A65" s="2"/>
      <c r="B65" s="1">
        <v>22</v>
      </c>
      <c r="C65" s="1">
        <v>57</v>
      </c>
      <c r="D65" s="1">
        <v>135</v>
      </c>
      <c r="E65" s="1">
        <v>536</v>
      </c>
      <c r="F65" s="1">
        <v>1107</v>
      </c>
      <c r="G65" s="1">
        <v>2406</v>
      </c>
      <c r="H65" s="1">
        <v>6258</v>
      </c>
      <c r="I65" s="1">
        <v>17647</v>
      </c>
      <c r="J65" s="1">
        <v>38635</v>
      </c>
      <c r="K65" s="1">
        <v>114119</v>
      </c>
      <c r="L65" s="1">
        <v>287402</v>
      </c>
    </row>
    <row r="66" spans="1:12" ht="15.75" x14ac:dyDescent="0.25">
      <c r="A66" s="2"/>
      <c r="B66" s="6">
        <f>AVERAGE(B63:B65)</f>
        <v>24.666666666666668</v>
      </c>
      <c r="C66" s="6">
        <f>AVERAGE(C63:C65)</f>
        <v>55.333333333333336</v>
      </c>
      <c r="D66" s="6">
        <f t="shared" ref="D66:L66" si="17">AVERAGE(D63:D65)</f>
        <v>144.66666666666666</v>
      </c>
      <c r="E66" s="6">
        <f t="shared" si="17"/>
        <v>446</v>
      </c>
      <c r="F66" s="6">
        <f t="shared" si="17"/>
        <v>1065</v>
      </c>
      <c r="G66" s="6">
        <f t="shared" si="17"/>
        <v>2314</v>
      </c>
      <c r="H66" s="6">
        <f t="shared" si="17"/>
        <v>6228</v>
      </c>
      <c r="I66" s="6">
        <f t="shared" si="17"/>
        <v>15906</v>
      </c>
      <c r="J66" s="6">
        <f t="shared" si="17"/>
        <v>42022</v>
      </c>
      <c r="K66" s="6">
        <f t="shared" si="17"/>
        <v>113381.33333333333</v>
      </c>
      <c r="L66" s="6">
        <f t="shared" si="17"/>
        <v>264030</v>
      </c>
    </row>
    <row r="67" spans="1:12" x14ac:dyDescent="0.25">
      <c r="A67" s="3" t="s">
        <v>2</v>
      </c>
      <c r="B67" s="1">
        <v>25</v>
      </c>
      <c r="C67" s="1">
        <v>61</v>
      </c>
      <c r="D67" s="1">
        <v>115</v>
      </c>
      <c r="E67" s="1">
        <v>268</v>
      </c>
      <c r="F67" s="1">
        <v>460</v>
      </c>
      <c r="G67" s="1">
        <v>983</v>
      </c>
      <c r="H67" s="1">
        <v>1903</v>
      </c>
      <c r="I67" s="1">
        <v>5698</v>
      </c>
      <c r="J67" s="1">
        <v>9013</v>
      </c>
      <c r="K67" s="1">
        <v>17114</v>
      </c>
      <c r="L67" s="1">
        <v>45747</v>
      </c>
    </row>
    <row r="68" spans="1:12" x14ac:dyDescent="0.25">
      <c r="A68" s="2"/>
      <c r="B68" s="1">
        <v>24</v>
      </c>
      <c r="C68" s="1">
        <v>49</v>
      </c>
      <c r="D68" s="1">
        <v>100</v>
      </c>
      <c r="E68" s="1">
        <v>398</v>
      </c>
      <c r="F68" s="1">
        <v>520</v>
      </c>
      <c r="G68" s="1">
        <v>999</v>
      </c>
      <c r="H68" s="1">
        <v>2103</v>
      </c>
      <c r="I68" s="1">
        <v>5439</v>
      </c>
      <c r="J68" s="1">
        <v>8568</v>
      </c>
      <c r="K68" s="1">
        <v>22890</v>
      </c>
      <c r="L68" s="1">
        <v>34565</v>
      </c>
    </row>
    <row r="69" spans="1:12" x14ac:dyDescent="0.25">
      <c r="A69" s="2"/>
      <c r="B69" s="1">
        <v>23</v>
      </c>
      <c r="C69" s="1">
        <v>59</v>
      </c>
      <c r="D69" s="1">
        <v>134</v>
      </c>
      <c r="E69" s="1">
        <v>259</v>
      </c>
      <c r="F69" s="1">
        <v>470</v>
      </c>
      <c r="G69" s="1">
        <v>953</v>
      </c>
      <c r="H69" s="1">
        <v>2716</v>
      </c>
      <c r="I69" s="1">
        <v>3890</v>
      </c>
      <c r="J69" s="1">
        <v>9055</v>
      </c>
      <c r="K69" s="1">
        <v>22214</v>
      </c>
      <c r="L69" s="1">
        <v>47320</v>
      </c>
    </row>
    <row r="70" spans="1:12" ht="15.75" x14ac:dyDescent="0.25">
      <c r="A70" s="2"/>
      <c r="B70" s="6">
        <f>AVERAGE(B67:B69)</f>
        <v>24</v>
      </c>
      <c r="C70" s="6">
        <f>AVERAGE(C67:C69)</f>
        <v>56.333333333333336</v>
      </c>
      <c r="D70" s="6">
        <f t="shared" ref="D70:L70" si="18">AVERAGE(D67:D69)</f>
        <v>116.33333333333333</v>
      </c>
      <c r="E70" s="6">
        <f t="shared" si="18"/>
        <v>308.33333333333331</v>
      </c>
      <c r="F70" s="6">
        <f t="shared" si="18"/>
        <v>483.33333333333331</v>
      </c>
      <c r="G70" s="6">
        <f t="shared" si="18"/>
        <v>978.33333333333337</v>
      </c>
      <c r="H70" s="6">
        <f t="shared" si="18"/>
        <v>2240.6666666666665</v>
      </c>
      <c r="I70" s="6">
        <f t="shared" si="18"/>
        <v>5009</v>
      </c>
      <c r="J70" s="6">
        <f t="shared" si="18"/>
        <v>8878.6666666666661</v>
      </c>
      <c r="K70" s="6">
        <f t="shared" si="18"/>
        <v>20739.333333333332</v>
      </c>
      <c r="L70" s="6">
        <f t="shared" si="18"/>
        <v>42544</v>
      </c>
    </row>
    <row r="71" spans="1:12" x14ac:dyDescent="0.25">
      <c r="A71" s="3" t="s">
        <v>3</v>
      </c>
      <c r="B71" s="1">
        <v>43</v>
      </c>
      <c r="C71" s="1">
        <v>18</v>
      </c>
      <c r="D71" s="1">
        <v>27</v>
      </c>
      <c r="E71" s="1">
        <v>28</v>
      </c>
      <c r="F71" s="1">
        <v>57</v>
      </c>
      <c r="G71" s="1">
        <v>112</v>
      </c>
      <c r="H71" s="1">
        <v>256</v>
      </c>
      <c r="I71" s="1">
        <v>653</v>
      </c>
      <c r="J71" s="1">
        <v>969</v>
      </c>
      <c r="K71" s="1">
        <v>1981</v>
      </c>
      <c r="L71" s="1">
        <v>4360</v>
      </c>
    </row>
    <row r="72" spans="1:12" x14ac:dyDescent="0.25">
      <c r="A72" s="2"/>
      <c r="B72" s="1">
        <v>5</v>
      </c>
      <c r="C72" s="1">
        <v>9</v>
      </c>
      <c r="D72" s="1">
        <v>22</v>
      </c>
      <c r="E72" s="1">
        <v>35</v>
      </c>
      <c r="F72" s="1">
        <v>59</v>
      </c>
      <c r="G72" s="1">
        <v>120</v>
      </c>
      <c r="H72" s="1">
        <v>225</v>
      </c>
      <c r="I72" s="1">
        <v>958</v>
      </c>
      <c r="J72" s="1">
        <v>1061</v>
      </c>
      <c r="K72" s="1">
        <v>2360</v>
      </c>
      <c r="L72" s="1">
        <v>5982</v>
      </c>
    </row>
    <row r="73" spans="1:12" x14ac:dyDescent="0.25">
      <c r="A73" s="2"/>
      <c r="B73" s="1">
        <v>5</v>
      </c>
      <c r="C73" s="1">
        <v>10</v>
      </c>
      <c r="D73" s="1">
        <v>19</v>
      </c>
      <c r="E73" s="1">
        <v>33</v>
      </c>
      <c r="F73" s="1">
        <v>55</v>
      </c>
      <c r="G73" s="1">
        <v>135</v>
      </c>
      <c r="H73" s="1">
        <v>476</v>
      </c>
      <c r="I73" s="1">
        <v>492</v>
      </c>
      <c r="J73" s="1">
        <v>1111</v>
      </c>
      <c r="K73" s="1">
        <v>2164</v>
      </c>
      <c r="L73" s="1">
        <v>4498</v>
      </c>
    </row>
    <row r="74" spans="1:12" ht="15.75" x14ac:dyDescent="0.25">
      <c r="A74" s="2"/>
      <c r="B74" s="6">
        <f xml:space="preserve"> AVERAGE(B71:B73)</f>
        <v>17.666666666666668</v>
      </c>
      <c r="C74" s="6">
        <f xml:space="preserve"> AVERAGE(C71:C73)</f>
        <v>12.333333333333334</v>
      </c>
      <c r="D74" s="6">
        <f t="shared" ref="D74:L74" si="19" xml:space="preserve"> AVERAGE(D71:D73)</f>
        <v>22.666666666666668</v>
      </c>
      <c r="E74" s="6">
        <f t="shared" si="19"/>
        <v>32</v>
      </c>
      <c r="F74" s="6">
        <f t="shared" si="19"/>
        <v>57</v>
      </c>
      <c r="G74" s="6">
        <f t="shared" si="19"/>
        <v>122.33333333333333</v>
      </c>
      <c r="H74" s="6">
        <f t="shared" si="19"/>
        <v>319</v>
      </c>
      <c r="I74" s="6">
        <f t="shared" si="19"/>
        <v>701</v>
      </c>
      <c r="J74" s="6">
        <f t="shared" si="19"/>
        <v>1047</v>
      </c>
      <c r="K74" s="6">
        <f t="shared" si="19"/>
        <v>2168.3333333333335</v>
      </c>
      <c r="L74" s="6">
        <f t="shared" si="19"/>
        <v>4946.666666666667</v>
      </c>
    </row>
    <row r="77" spans="1:12" x14ac:dyDescent="0.25">
      <c r="A77" s="3" t="s">
        <v>1</v>
      </c>
      <c r="B77" s="4">
        <v>64</v>
      </c>
      <c r="C77" s="4">
        <v>128</v>
      </c>
      <c r="D77" s="4">
        <v>256</v>
      </c>
      <c r="E77" s="4">
        <v>512</v>
      </c>
      <c r="F77" s="4">
        <v>1024</v>
      </c>
      <c r="G77" s="4">
        <v>2048</v>
      </c>
      <c r="H77" s="4">
        <v>4096</v>
      </c>
      <c r="I77" s="4">
        <v>8192</v>
      </c>
      <c r="J77" s="4">
        <v>16384</v>
      </c>
      <c r="K77" s="4">
        <v>32768</v>
      </c>
      <c r="L77" s="4">
        <v>65536</v>
      </c>
    </row>
    <row r="78" spans="1:12" x14ac:dyDescent="0.25">
      <c r="A78">
        <v>0</v>
      </c>
      <c r="B78" s="7">
        <v>12.666666666666666</v>
      </c>
      <c r="C78" s="7">
        <v>25.666666666666668</v>
      </c>
      <c r="D78" s="7">
        <v>60.333333333333336</v>
      </c>
      <c r="E78" s="7">
        <v>127.66666666666667</v>
      </c>
      <c r="F78" s="7">
        <v>302.33333333333331</v>
      </c>
      <c r="G78" s="7">
        <v>729</v>
      </c>
      <c r="H78" s="7">
        <v>1479.6666666666667</v>
      </c>
      <c r="I78" s="7">
        <v>3241.3333333333335</v>
      </c>
      <c r="J78" s="7">
        <v>7522.666666666667</v>
      </c>
      <c r="K78" s="7">
        <v>15200.666666666666</v>
      </c>
      <c r="L78" s="7">
        <v>31545</v>
      </c>
    </row>
    <row r="79" spans="1:12" x14ac:dyDescent="0.25">
      <c r="A79">
        <v>25</v>
      </c>
      <c r="B79" s="7">
        <v>19.666666666666668</v>
      </c>
      <c r="C79" s="7">
        <v>58</v>
      </c>
      <c r="D79" s="7">
        <v>131</v>
      </c>
      <c r="E79" s="7">
        <v>369.66666666666669</v>
      </c>
      <c r="F79" s="7">
        <v>920.33333333333337</v>
      </c>
      <c r="G79" s="7">
        <v>2068.6666666666665</v>
      </c>
      <c r="H79" s="7">
        <v>5446.333333333333</v>
      </c>
      <c r="I79" s="7">
        <v>13686</v>
      </c>
      <c r="J79" s="7">
        <v>36789</v>
      </c>
      <c r="K79" s="7">
        <v>91868.333333333328</v>
      </c>
      <c r="L79" s="7">
        <v>243779</v>
      </c>
    </row>
    <row r="80" spans="1:12" x14ac:dyDescent="0.25">
      <c r="A80">
        <v>50</v>
      </c>
      <c r="B80" s="7">
        <v>24</v>
      </c>
      <c r="C80" s="7">
        <v>56.333333333333336</v>
      </c>
      <c r="D80" s="7">
        <v>133.66666666666666</v>
      </c>
      <c r="E80" s="7">
        <v>521.33333333333337</v>
      </c>
      <c r="F80" s="7">
        <v>967</v>
      </c>
      <c r="G80" s="7">
        <v>2585.6666666666665</v>
      </c>
      <c r="H80" s="7">
        <v>6885.333333333333</v>
      </c>
      <c r="I80" s="7">
        <v>18520.666666666668</v>
      </c>
      <c r="J80" s="7">
        <v>40498.333333333336</v>
      </c>
      <c r="K80" s="7">
        <v>98461.666666666672</v>
      </c>
      <c r="L80" s="7">
        <v>256215.66666666666</v>
      </c>
    </row>
    <row r="81" spans="1:12" x14ac:dyDescent="0.25">
      <c r="A81">
        <v>75</v>
      </c>
      <c r="B81" s="7">
        <v>25.333333333333332</v>
      </c>
      <c r="C81" s="7">
        <v>56.666666666666664</v>
      </c>
      <c r="D81" s="7">
        <v>159.33333333333334</v>
      </c>
      <c r="E81" s="7">
        <v>463.33333333333331</v>
      </c>
      <c r="F81" s="7">
        <v>1030</v>
      </c>
      <c r="G81" s="7">
        <v>2276</v>
      </c>
      <c r="H81" s="7">
        <v>6395</v>
      </c>
      <c r="I81" s="7">
        <v>17632.666666666668</v>
      </c>
      <c r="J81" s="7">
        <v>36927</v>
      </c>
      <c r="K81" s="7">
        <v>114460.33333333333</v>
      </c>
      <c r="L81" s="7">
        <v>324972.66666666669</v>
      </c>
    </row>
    <row r="82" spans="1:12" x14ac:dyDescent="0.25">
      <c r="A82">
        <v>100</v>
      </c>
      <c r="B82" s="7">
        <v>24.666666666666668</v>
      </c>
      <c r="C82" s="7">
        <v>55.333333333333336</v>
      </c>
      <c r="D82" s="7">
        <v>144.66666666666666</v>
      </c>
      <c r="E82" s="7">
        <v>446</v>
      </c>
      <c r="F82" s="7">
        <v>1065</v>
      </c>
      <c r="G82" s="7">
        <v>2314</v>
      </c>
      <c r="H82" s="7">
        <v>6228</v>
      </c>
      <c r="I82" s="7">
        <v>15906</v>
      </c>
      <c r="J82" s="7">
        <v>42022</v>
      </c>
      <c r="K82" s="7">
        <v>113381.33333333333</v>
      </c>
      <c r="L82" s="7">
        <v>264030</v>
      </c>
    </row>
    <row r="83" spans="1:12" x14ac:dyDescent="0.25">
      <c r="A83" s="3" t="s">
        <v>2</v>
      </c>
      <c r="B83" s="4">
        <v>64</v>
      </c>
      <c r="C83" s="4">
        <v>128</v>
      </c>
      <c r="D83" s="4">
        <v>256</v>
      </c>
      <c r="E83" s="4">
        <v>512</v>
      </c>
      <c r="F83" s="4">
        <v>1024</v>
      </c>
      <c r="G83" s="4">
        <v>2048</v>
      </c>
      <c r="H83" s="4">
        <v>4096</v>
      </c>
      <c r="I83" s="4">
        <v>8192</v>
      </c>
      <c r="J83" s="4">
        <v>16384</v>
      </c>
      <c r="K83" s="4">
        <v>32768</v>
      </c>
      <c r="L83" s="4">
        <v>65536</v>
      </c>
    </row>
    <row r="84" spans="1:12" x14ac:dyDescent="0.25">
      <c r="A84">
        <v>0</v>
      </c>
      <c r="B84" s="7">
        <v>40.666666666666664</v>
      </c>
      <c r="C84" s="7">
        <v>56</v>
      </c>
      <c r="D84" s="7">
        <v>293</v>
      </c>
      <c r="E84" s="7">
        <v>327.66666666666669</v>
      </c>
      <c r="F84" s="7">
        <v>663</v>
      </c>
      <c r="G84" s="7">
        <v>1119.6666666666667</v>
      </c>
      <c r="H84" s="7">
        <v>2110.6666666666665</v>
      </c>
      <c r="I84" s="7">
        <v>4112</v>
      </c>
      <c r="J84" s="7">
        <v>8680.3333333333339</v>
      </c>
      <c r="K84" s="7">
        <v>18220.333333333332</v>
      </c>
      <c r="L84" s="7">
        <v>43901</v>
      </c>
    </row>
    <row r="85" spans="1:12" x14ac:dyDescent="0.25">
      <c r="A85">
        <v>25</v>
      </c>
      <c r="B85" s="7">
        <v>27</v>
      </c>
      <c r="C85" s="7">
        <v>71.666666666666671</v>
      </c>
      <c r="D85" s="7">
        <v>136</v>
      </c>
      <c r="E85" s="7">
        <v>259.33333333333331</v>
      </c>
      <c r="F85" s="7">
        <v>542.66666666666663</v>
      </c>
      <c r="G85" s="7">
        <v>1130.6666666666667</v>
      </c>
      <c r="H85" s="7">
        <v>2230.6666666666665</v>
      </c>
      <c r="I85" s="7">
        <v>4549</v>
      </c>
      <c r="J85" s="7">
        <v>8904</v>
      </c>
      <c r="K85" s="7">
        <v>19535.666666666668</v>
      </c>
      <c r="L85" s="7">
        <v>39792.333333333336</v>
      </c>
    </row>
    <row r="86" spans="1:12" x14ac:dyDescent="0.25">
      <c r="A86">
        <v>50</v>
      </c>
      <c r="B86" s="7">
        <v>31</v>
      </c>
      <c r="C86" s="7">
        <v>60.333333333333336</v>
      </c>
      <c r="D86" s="7">
        <v>122.66666666666667</v>
      </c>
      <c r="E86" s="7">
        <v>248.66666666666666</v>
      </c>
      <c r="F86" s="7">
        <v>589</v>
      </c>
      <c r="G86" s="7">
        <v>1193.3333333333333</v>
      </c>
      <c r="H86" s="7">
        <v>2339.6666666666665</v>
      </c>
      <c r="I86" s="7">
        <v>4838.666666666667</v>
      </c>
      <c r="J86" s="7">
        <v>7950.666666666667</v>
      </c>
      <c r="K86" s="7">
        <v>18108</v>
      </c>
      <c r="L86" s="7">
        <v>37141.333333333336</v>
      </c>
    </row>
    <row r="87" spans="1:12" x14ac:dyDescent="0.25">
      <c r="A87">
        <v>75</v>
      </c>
      <c r="B87" s="7">
        <v>29.666666666666668</v>
      </c>
      <c r="C87" s="7">
        <v>69</v>
      </c>
      <c r="D87" s="7">
        <v>121.33333333333333</v>
      </c>
      <c r="E87" s="7">
        <v>261.33333333333331</v>
      </c>
      <c r="F87" s="7">
        <v>502</v>
      </c>
      <c r="G87" s="7">
        <v>1139.3333333333333</v>
      </c>
      <c r="H87" s="7">
        <v>2450.6666666666665</v>
      </c>
      <c r="I87" s="7">
        <v>4534.666666666667</v>
      </c>
      <c r="J87" s="7">
        <v>8487</v>
      </c>
      <c r="K87" s="7">
        <v>19097</v>
      </c>
      <c r="L87" s="7">
        <v>39295.333333333336</v>
      </c>
    </row>
    <row r="88" spans="1:12" x14ac:dyDescent="0.25">
      <c r="A88">
        <v>100</v>
      </c>
      <c r="B88" s="7">
        <v>24</v>
      </c>
      <c r="C88" s="7">
        <v>56.333333333333336</v>
      </c>
      <c r="D88" s="7">
        <v>116.33333333333333</v>
      </c>
      <c r="E88" s="7">
        <v>308.33333333333331</v>
      </c>
      <c r="F88" s="7">
        <v>483.33333333333331</v>
      </c>
      <c r="G88" s="7">
        <v>978.33333333333337</v>
      </c>
      <c r="H88" s="7">
        <v>2240.6666666666665</v>
      </c>
      <c r="I88" s="7">
        <v>5009</v>
      </c>
      <c r="J88" s="7">
        <v>8878.6666666666661</v>
      </c>
      <c r="K88" s="7">
        <v>20739.333333333332</v>
      </c>
      <c r="L88" s="7">
        <v>42544</v>
      </c>
    </row>
    <row r="89" spans="1:12" x14ac:dyDescent="0.25">
      <c r="A89" s="3" t="s">
        <v>3</v>
      </c>
      <c r="B89" s="4">
        <v>64</v>
      </c>
      <c r="C89" s="4">
        <v>128</v>
      </c>
      <c r="D89" s="4">
        <v>256</v>
      </c>
      <c r="E89" s="4">
        <v>512</v>
      </c>
      <c r="F89" s="4">
        <v>1024</v>
      </c>
      <c r="G89" s="4">
        <v>2048</v>
      </c>
      <c r="H89" s="4">
        <v>4096</v>
      </c>
      <c r="I89" s="4">
        <v>8192</v>
      </c>
      <c r="J89" s="4">
        <v>16384</v>
      </c>
      <c r="K89" s="4">
        <v>32768</v>
      </c>
      <c r="L89" s="4">
        <v>65536</v>
      </c>
    </row>
    <row r="90" spans="1:12" x14ac:dyDescent="0.25">
      <c r="A90">
        <v>0</v>
      </c>
      <c r="B90" s="7">
        <v>20.666666666666668</v>
      </c>
      <c r="C90" s="7">
        <v>22.666666666666668</v>
      </c>
      <c r="D90" s="7">
        <v>33</v>
      </c>
      <c r="E90" s="7">
        <v>58.666666666666664</v>
      </c>
      <c r="F90" s="7">
        <v>82.333333333333329</v>
      </c>
      <c r="G90" s="7">
        <v>192.66666666666666</v>
      </c>
      <c r="H90" s="7">
        <v>444.66666666666669</v>
      </c>
      <c r="I90" s="7">
        <v>417.33333333333331</v>
      </c>
      <c r="J90" s="7">
        <v>1254</v>
      </c>
      <c r="K90" s="7">
        <v>2212.3333333333335</v>
      </c>
      <c r="L90" s="7">
        <v>4281.666666666667</v>
      </c>
    </row>
    <row r="91" spans="1:12" x14ac:dyDescent="0.25">
      <c r="A91">
        <v>25</v>
      </c>
      <c r="B91" s="7">
        <v>18.333333333333332</v>
      </c>
      <c r="C91" s="7">
        <v>16.666666666666668</v>
      </c>
      <c r="D91" s="7">
        <v>21</v>
      </c>
      <c r="E91" s="7">
        <v>38.333333333333336</v>
      </c>
      <c r="F91" s="7">
        <v>59.666666666666664</v>
      </c>
      <c r="G91" s="7">
        <v>131.33333333333334</v>
      </c>
      <c r="H91" s="7">
        <v>265.33333333333331</v>
      </c>
      <c r="I91" s="7">
        <v>533.33333333333337</v>
      </c>
      <c r="J91" s="7">
        <v>1183.3333333333333</v>
      </c>
      <c r="K91" s="7">
        <v>2239.3333333333335</v>
      </c>
      <c r="L91" s="7">
        <v>4277.333333333333</v>
      </c>
    </row>
    <row r="92" spans="1:12" x14ac:dyDescent="0.25">
      <c r="A92">
        <v>50</v>
      </c>
      <c r="B92" s="7">
        <v>21</v>
      </c>
      <c r="C92" s="7">
        <v>15.333333333333334</v>
      </c>
      <c r="D92" s="7">
        <v>19.333333333333332</v>
      </c>
      <c r="E92" s="7">
        <v>30</v>
      </c>
      <c r="F92" s="7">
        <v>116.33333333333333</v>
      </c>
      <c r="G92" s="7">
        <v>226.33333333333334</v>
      </c>
      <c r="H92" s="7">
        <v>362.33333333333331</v>
      </c>
      <c r="I92" s="7">
        <v>692.33333333333337</v>
      </c>
      <c r="J92" s="7">
        <v>1095</v>
      </c>
      <c r="K92" s="7">
        <v>2158</v>
      </c>
      <c r="L92" s="7">
        <v>4391.333333333333</v>
      </c>
    </row>
    <row r="93" spans="1:12" x14ac:dyDescent="0.25">
      <c r="A93">
        <v>75</v>
      </c>
      <c r="B93" s="7">
        <v>21.666666666666668</v>
      </c>
      <c r="C93" s="7">
        <v>11</v>
      </c>
      <c r="D93" s="7">
        <v>18.333333333333332</v>
      </c>
      <c r="E93" s="7">
        <v>32.333333333333336</v>
      </c>
      <c r="F93" s="7">
        <v>61</v>
      </c>
      <c r="G93" s="7">
        <v>132.66666666666666</v>
      </c>
      <c r="H93" s="7">
        <v>306</v>
      </c>
      <c r="I93" s="7">
        <v>626.33333333333337</v>
      </c>
      <c r="J93" s="7">
        <v>1133.6666666666667</v>
      </c>
      <c r="K93" s="7">
        <v>2038.3333333333333</v>
      </c>
      <c r="L93" s="7">
        <v>4375</v>
      </c>
    </row>
    <row r="94" spans="1:12" x14ac:dyDescent="0.25">
      <c r="A94">
        <v>100</v>
      </c>
      <c r="B94" s="7">
        <v>17.666666666666668</v>
      </c>
      <c r="C94" s="7">
        <v>12.333333333333334</v>
      </c>
      <c r="D94" s="7">
        <v>22.666666666666668</v>
      </c>
      <c r="E94" s="7">
        <v>32</v>
      </c>
      <c r="F94" s="7">
        <v>57</v>
      </c>
      <c r="G94" s="7">
        <v>122.33333333333333</v>
      </c>
      <c r="H94" s="7">
        <v>319</v>
      </c>
      <c r="I94" s="7">
        <v>701</v>
      </c>
      <c r="J94" s="7">
        <v>1047</v>
      </c>
      <c r="K94" s="7">
        <v>2168.3333333333335</v>
      </c>
      <c r="L94" s="7">
        <v>4946.666666666667</v>
      </c>
    </row>
  </sheetData>
  <mergeCells count="5">
    <mergeCell ref="A61:L61"/>
    <mergeCell ref="A1:L1"/>
    <mergeCell ref="A16:L16"/>
    <mergeCell ref="A31:L31"/>
    <mergeCell ref="A46:L4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F_SORT</vt:lpstr>
      <vt:lpstr>NewFiles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Припадчев</dc:creator>
  <cp:lastModifiedBy>Артём Припадчев</cp:lastModifiedBy>
  <dcterms:created xsi:type="dcterms:W3CDTF">2013-03-09T16:48:02Z</dcterms:created>
  <dcterms:modified xsi:type="dcterms:W3CDTF">2013-03-26T18:59:59Z</dcterms:modified>
</cp:coreProperties>
</file>