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5" i="1" l="1"/>
  <c r="C56" i="1"/>
  <c r="C57" i="1"/>
  <c r="C58" i="1"/>
  <c r="C59" i="1"/>
  <c r="C60" i="1"/>
  <c r="C61" i="1"/>
  <c r="C62" i="1"/>
  <c r="C63" i="1"/>
  <c r="C64" i="1"/>
  <c r="C54" i="1"/>
  <c r="A64" i="1"/>
  <c r="A56" i="1"/>
  <c r="A57" i="1" s="1"/>
  <c r="A58" i="1" s="1"/>
  <c r="A59" i="1" s="1"/>
  <c r="A60" i="1" s="1"/>
  <c r="A61" i="1" s="1"/>
  <c r="A62" i="1" s="1"/>
  <c r="A63" i="1" s="1"/>
  <c r="A55" i="1"/>
  <c r="C36" i="1"/>
  <c r="C37" i="1"/>
  <c r="C38" i="1"/>
  <c r="C39" i="1"/>
  <c r="C40" i="1"/>
  <c r="C41" i="1"/>
  <c r="C42" i="1"/>
  <c r="C43" i="1"/>
  <c r="C44" i="1"/>
  <c r="C35" i="1"/>
  <c r="A22" i="1" l="1"/>
  <c r="A23" i="1" s="1"/>
  <c r="C22" i="1"/>
  <c r="C21" i="1"/>
  <c r="A24" i="1" l="1"/>
  <c r="A25" i="1" s="1"/>
  <c r="C23" i="1"/>
  <c r="C24" i="1" l="1"/>
  <c r="C25" i="1"/>
  <c r="A26" i="1"/>
  <c r="A27" i="1" l="1"/>
  <c r="C26" i="1"/>
  <c r="A28" i="1" l="1"/>
  <c r="C27" i="1"/>
  <c r="C28" i="1" l="1"/>
  <c r="A29" i="1"/>
  <c r="C29" i="1" l="1"/>
  <c r="A30" i="1"/>
  <c r="A31" i="1" l="1"/>
  <c r="C31" i="1" s="1"/>
  <c r="C30" i="1"/>
</calcChain>
</file>

<file path=xl/sharedStrings.xml><?xml version="1.0" encoding="utf-8"?>
<sst xmlns="http://schemas.openxmlformats.org/spreadsheetml/2006/main" count="14" uniqueCount="7">
  <si>
    <t>Fs/Fn</t>
  </si>
  <si>
    <t>SNR out</t>
  </si>
  <si>
    <t>Aпом</t>
  </si>
  <si>
    <t>Aсиг</t>
  </si>
  <si>
    <t>Ап/Ас</t>
  </si>
  <si>
    <t>Fs</t>
  </si>
  <si>
    <t>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</si>
</sst>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SNR out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Лист1!$A$2:$A$11</c:f>
              <c:numCache>
                <c:formatCode>General</c:formatCode>
                <c:ptCount val="10"/>
                <c:pt idx="0">
                  <c:v>50</c:v>
                </c:pt>
                <c:pt idx="1">
                  <c:v>25</c:v>
                </c:pt>
                <c:pt idx="2">
                  <c:v>16.667000000000002</c:v>
                </c:pt>
                <c:pt idx="3">
                  <c:v>12.5</c:v>
                </c:pt>
                <c:pt idx="4">
                  <c:v>10</c:v>
                </c:pt>
                <c:pt idx="5">
                  <c:v>8.3330000000000002</c:v>
                </c:pt>
                <c:pt idx="6">
                  <c:v>7.1420000000000003</c:v>
                </c:pt>
                <c:pt idx="7">
                  <c:v>6.25</c:v>
                </c:pt>
                <c:pt idx="8">
                  <c:v>5.556</c:v>
                </c:pt>
                <c:pt idx="9">
                  <c:v>5</c:v>
                </c:pt>
              </c:numCache>
            </c:numRef>
          </c:cat>
          <c:val>
            <c:numRef>
              <c:f>Лист1!$B$2:$B$11</c:f>
              <c:numCache>
                <c:formatCode>General</c:formatCode>
                <c:ptCount val="10"/>
                <c:pt idx="0">
                  <c:v>53.517000000000003</c:v>
                </c:pt>
                <c:pt idx="1">
                  <c:v>15.956</c:v>
                </c:pt>
                <c:pt idx="2">
                  <c:v>8.6150000000000002</c:v>
                </c:pt>
                <c:pt idx="3">
                  <c:v>5.024</c:v>
                </c:pt>
                <c:pt idx="4">
                  <c:v>2.9889999999999999</c:v>
                </c:pt>
                <c:pt idx="5">
                  <c:v>2.0590000000000002</c:v>
                </c:pt>
                <c:pt idx="6">
                  <c:v>1.6459999999999999</c:v>
                </c:pt>
                <c:pt idx="7">
                  <c:v>1.4219999999999999</c:v>
                </c:pt>
                <c:pt idx="8">
                  <c:v>1.236</c:v>
                </c:pt>
                <c:pt idx="9">
                  <c:v>1.079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6-48FE-AC83-5E04400B3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9798160"/>
        <c:axId val="-919796528"/>
      </c:lineChart>
      <c:catAx>
        <c:axId val="-91979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919796528"/>
        <c:crosses val="autoZero"/>
        <c:auto val="1"/>
        <c:lblAlgn val="ctr"/>
        <c:lblOffset val="100"/>
        <c:noMultiLvlLbl val="0"/>
      </c:catAx>
      <c:valAx>
        <c:axId val="-91979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91979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Лист1!$D$20</c:f>
              <c:strCache>
                <c:ptCount val="1"/>
                <c:pt idx="0">
                  <c:v>0,3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Лист1!$C$21:$C$31</c:f>
              <c:numCache>
                <c:formatCode>General</c:formatCode>
                <c:ptCount val="11"/>
                <c:pt idx="0">
                  <c:v>35</c:v>
                </c:pt>
                <c:pt idx="1">
                  <c:v>56.5</c:v>
                </c:pt>
                <c:pt idx="2">
                  <c:v>78</c:v>
                </c:pt>
                <c:pt idx="3">
                  <c:v>99.5</c:v>
                </c:pt>
                <c:pt idx="4">
                  <c:v>121</c:v>
                </c:pt>
                <c:pt idx="5">
                  <c:v>142.5</c:v>
                </c:pt>
                <c:pt idx="6">
                  <c:v>164</c:v>
                </c:pt>
                <c:pt idx="7">
                  <c:v>185.5</c:v>
                </c:pt>
                <c:pt idx="8">
                  <c:v>207</c:v>
                </c:pt>
                <c:pt idx="9">
                  <c:v>228.5</c:v>
                </c:pt>
                <c:pt idx="10">
                  <c:v>250</c:v>
                </c:pt>
              </c:numCache>
            </c:numRef>
          </c:cat>
          <c:val>
            <c:numRef>
              <c:f>Лист1!$D$21:$D$31</c:f>
              <c:numCache>
                <c:formatCode>General</c:formatCode>
                <c:ptCount val="11"/>
                <c:pt idx="0">
                  <c:v>8.6150000000000002</c:v>
                </c:pt>
                <c:pt idx="1">
                  <c:v>5.3780000000000001</c:v>
                </c:pt>
                <c:pt idx="2">
                  <c:v>3.9390000000000001</c:v>
                </c:pt>
                <c:pt idx="3">
                  <c:v>3.133</c:v>
                </c:pt>
                <c:pt idx="4">
                  <c:v>2.621</c:v>
                </c:pt>
                <c:pt idx="5">
                  <c:v>2.27</c:v>
                </c:pt>
                <c:pt idx="6">
                  <c:v>2.0169999999999999</c:v>
                </c:pt>
                <c:pt idx="7">
                  <c:v>1.8260000000000001</c:v>
                </c:pt>
                <c:pt idx="8">
                  <c:v>1.6779999999999999</c:v>
                </c:pt>
                <c:pt idx="9">
                  <c:v>1.56</c:v>
                </c:pt>
                <c:pt idx="10">
                  <c:v>1.4650000000000001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9-418B-A6BF-E9F3D0EF1140}"/>
            </c:ext>
          </c:extLst>
        </c:ser>
        <c:ser>
          <c:idx val="1"/>
          <c:order val="1"/>
          <c:tx>
            <c:strRef>
              <c:f>Лист1!$E$20</c:f>
              <c:strCache>
                <c:ptCount val="1"/>
                <c:pt idx="0">
                  <c:v>0,5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Лист1!$C$21:$C$31</c:f>
              <c:numCache>
                <c:formatCode>General</c:formatCode>
                <c:ptCount val="11"/>
                <c:pt idx="0">
                  <c:v>35</c:v>
                </c:pt>
                <c:pt idx="1">
                  <c:v>56.5</c:v>
                </c:pt>
                <c:pt idx="2">
                  <c:v>78</c:v>
                </c:pt>
                <c:pt idx="3">
                  <c:v>99.5</c:v>
                </c:pt>
                <c:pt idx="4">
                  <c:v>121</c:v>
                </c:pt>
                <c:pt idx="5">
                  <c:v>142.5</c:v>
                </c:pt>
                <c:pt idx="6">
                  <c:v>164</c:v>
                </c:pt>
                <c:pt idx="7">
                  <c:v>185.5</c:v>
                </c:pt>
                <c:pt idx="8">
                  <c:v>207</c:v>
                </c:pt>
                <c:pt idx="9">
                  <c:v>228.5</c:v>
                </c:pt>
                <c:pt idx="10">
                  <c:v>250</c:v>
                </c:pt>
              </c:numCache>
            </c:numRef>
          </c:cat>
          <c:val>
            <c:numRef>
              <c:f>Лист1!$E$21:$E$31</c:f>
              <c:numCache>
                <c:formatCode>General</c:formatCode>
                <c:ptCount val="11"/>
                <c:pt idx="0">
                  <c:v>2.9889999999999999</c:v>
                </c:pt>
                <c:pt idx="1">
                  <c:v>1.972</c:v>
                </c:pt>
                <c:pt idx="2">
                  <c:v>1.544</c:v>
                </c:pt>
                <c:pt idx="3">
                  <c:v>1.3169999999999999</c:v>
                </c:pt>
                <c:pt idx="4">
                  <c:v>1.18</c:v>
                </c:pt>
                <c:pt idx="5">
                  <c:v>1.0900000000000001</c:v>
                </c:pt>
                <c:pt idx="6">
                  <c:v>1.0269999999999999</c:v>
                </c:pt>
                <c:pt idx="7">
                  <c:v>0.98099999999999998</c:v>
                </c:pt>
                <c:pt idx="8">
                  <c:v>0.94599999999999995</c:v>
                </c:pt>
                <c:pt idx="9">
                  <c:v>0.91900000000000004</c:v>
                </c:pt>
                <c:pt idx="10">
                  <c:v>0.89700000000000002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9-418B-A6BF-E9F3D0EF1140}"/>
            </c:ext>
          </c:extLst>
        </c:ser>
        <c:ser>
          <c:idx val="2"/>
          <c:order val="2"/>
          <c:tx>
            <c:strRef>
              <c:f>Лист1!$F$20</c:f>
              <c:strCache>
                <c:ptCount val="1"/>
                <c:pt idx="0">
                  <c:v>0,7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Лист1!$C$21:$C$31</c:f>
              <c:numCache>
                <c:formatCode>General</c:formatCode>
                <c:ptCount val="11"/>
                <c:pt idx="0">
                  <c:v>35</c:v>
                </c:pt>
                <c:pt idx="1">
                  <c:v>56.5</c:v>
                </c:pt>
                <c:pt idx="2">
                  <c:v>78</c:v>
                </c:pt>
                <c:pt idx="3">
                  <c:v>99.5</c:v>
                </c:pt>
                <c:pt idx="4">
                  <c:v>121</c:v>
                </c:pt>
                <c:pt idx="5">
                  <c:v>142.5</c:v>
                </c:pt>
                <c:pt idx="6">
                  <c:v>164</c:v>
                </c:pt>
                <c:pt idx="7">
                  <c:v>185.5</c:v>
                </c:pt>
                <c:pt idx="8">
                  <c:v>207</c:v>
                </c:pt>
                <c:pt idx="9">
                  <c:v>228.5</c:v>
                </c:pt>
                <c:pt idx="10">
                  <c:v>250</c:v>
                </c:pt>
              </c:numCache>
            </c:numRef>
          </c:cat>
          <c:val>
            <c:numRef>
              <c:f>Лист1!$F$21:$F$31</c:f>
              <c:numCache>
                <c:formatCode>General</c:formatCode>
                <c:ptCount val="11"/>
                <c:pt idx="0">
                  <c:v>1.6459999999999999</c:v>
                </c:pt>
                <c:pt idx="1">
                  <c:v>1.2110000000000001</c:v>
                </c:pt>
                <c:pt idx="2">
                  <c:v>1.0389999999999999</c:v>
                </c:pt>
                <c:pt idx="3">
                  <c:v>0.95199999999999996</c:v>
                </c:pt>
                <c:pt idx="4">
                  <c:v>0.89900000000000002</c:v>
                </c:pt>
                <c:pt idx="5">
                  <c:v>0.86499999999999999</c:v>
                </c:pt>
                <c:pt idx="6">
                  <c:v>0.84099999999999997</c:v>
                </c:pt>
                <c:pt idx="7">
                  <c:v>0.82399999999999995</c:v>
                </c:pt>
                <c:pt idx="8">
                  <c:v>0.81</c:v>
                </c:pt>
                <c:pt idx="9">
                  <c:v>0.8</c:v>
                </c:pt>
                <c:pt idx="10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D9-418B-A6BF-E9F3D0EF1140}"/>
            </c:ext>
          </c:extLst>
        </c:ser>
        <c:ser>
          <c:idx val="3"/>
          <c:order val="3"/>
          <c:tx>
            <c:strRef>
              <c:f>Лист1!$G$20</c:f>
              <c:strCache>
                <c:ptCount val="1"/>
                <c:pt idx="0">
                  <c:v>0,9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Лист1!$C$21:$C$31</c:f>
              <c:numCache>
                <c:formatCode>General</c:formatCode>
                <c:ptCount val="11"/>
                <c:pt idx="0">
                  <c:v>35</c:v>
                </c:pt>
                <c:pt idx="1">
                  <c:v>56.5</c:v>
                </c:pt>
                <c:pt idx="2">
                  <c:v>78</c:v>
                </c:pt>
                <c:pt idx="3">
                  <c:v>99.5</c:v>
                </c:pt>
                <c:pt idx="4">
                  <c:v>121</c:v>
                </c:pt>
                <c:pt idx="5">
                  <c:v>142.5</c:v>
                </c:pt>
                <c:pt idx="6">
                  <c:v>164</c:v>
                </c:pt>
                <c:pt idx="7">
                  <c:v>185.5</c:v>
                </c:pt>
                <c:pt idx="8">
                  <c:v>207</c:v>
                </c:pt>
                <c:pt idx="9">
                  <c:v>228.5</c:v>
                </c:pt>
                <c:pt idx="10">
                  <c:v>250</c:v>
                </c:pt>
              </c:numCache>
            </c:numRef>
          </c:cat>
          <c:val>
            <c:numRef>
              <c:f>Лист1!$G$21:$G$31</c:f>
              <c:numCache>
                <c:formatCode>General</c:formatCode>
                <c:ptCount val="11"/>
                <c:pt idx="0">
                  <c:v>1.236</c:v>
                </c:pt>
                <c:pt idx="1">
                  <c:v>0.98899999999999999</c:v>
                </c:pt>
                <c:pt idx="2">
                  <c:v>0.89400000000000002</c:v>
                </c:pt>
                <c:pt idx="3">
                  <c:v>0.84499999999999997</c:v>
                </c:pt>
                <c:pt idx="4">
                  <c:v>0.81599999999999995</c:v>
                </c:pt>
                <c:pt idx="5">
                  <c:v>0.79600000000000004</c:v>
                </c:pt>
                <c:pt idx="6">
                  <c:v>0.78300000000000003</c:v>
                </c:pt>
                <c:pt idx="7">
                  <c:v>0.77300000000000002</c:v>
                </c:pt>
                <c:pt idx="8">
                  <c:v>0.76500000000000001</c:v>
                </c:pt>
                <c:pt idx="9">
                  <c:v>0.75800000000000001</c:v>
                </c:pt>
                <c:pt idx="10">
                  <c:v>0.753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D9-418B-A6BF-E9F3D0EF1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20847424"/>
        <c:axId val="-920844704"/>
      </c:lineChart>
      <c:catAx>
        <c:axId val="-92084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920844704"/>
        <c:crosses val="autoZero"/>
        <c:auto val="1"/>
        <c:lblAlgn val="ctr"/>
        <c:lblOffset val="100"/>
        <c:noMultiLvlLbl val="0"/>
      </c:catAx>
      <c:valAx>
        <c:axId val="-92084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9208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Лист1!$D$34</c:f>
              <c:strCache>
                <c:ptCount val="1"/>
                <c:pt idx="0">
                  <c:v>SNR out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Лист1!$C$35:$C$44</c:f>
              <c:numCache>
                <c:formatCode>0.00</c:formatCode>
                <c:ptCount val="10"/>
                <c:pt idx="0">
                  <c:v>75</c:v>
                </c:pt>
                <c:pt idx="1">
                  <c:v>37.5</c:v>
                </c:pt>
                <c:pt idx="2">
                  <c:v>25</c:v>
                </c:pt>
                <c:pt idx="3">
                  <c:v>18.75</c:v>
                </c:pt>
                <c:pt idx="4">
                  <c:v>15</c:v>
                </c:pt>
                <c:pt idx="5">
                  <c:v>12.5</c:v>
                </c:pt>
                <c:pt idx="6">
                  <c:v>10.714285714285715</c:v>
                </c:pt>
                <c:pt idx="7">
                  <c:v>9.375</c:v>
                </c:pt>
                <c:pt idx="8">
                  <c:v>8.3333333333333339</c:v>
                </c:pt>
                <c:pt idx="9">
                  <c:v>7.5</c:v>
                </c:pt>
              </c:numCache>
            </c:numRef>
          </c:cat>
          <c:val>
            <c:numRef>
              <c:f>Лист1!$D$35:$D$44</c:f>
              <c:numCache>
                <c:formatCode>General</c:formatCode>
                <c:ptCount val="10"/>
                <c:pt idx="0">
                  <c:v>123.92</c:v>
                </c:pt>
                <c:pt idx="1">
                  <c:v>38.46</c:v>
                </c:pt>
                <c:pt idx="2">
                  <c:v>14.49</c:v>
                </c:pt>
                <c:pt idx="3">
                  <c:v>8.91</c:v>
                </c:pt>
                <c:pt idx="4">
                  <c:v>5.59</c:v>
                </c:pt>
                <c:pt idx="5">
                  <c:v>3.84</c:v>
                </c:pt>
                <c:pt idx="6">
                  <c:v>3.03</c:v>
                </c:pt>
                <c:pt idx="7">
                  <c:v>2.2799999999999998</c:v>
                </c:pt>
                <c:pt idx="8">
                  <c:v>1.91</c:v>
                </c:pt>
                <c:pt idx="9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D-4999-B2A3-E66A8AB01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112608"/>
        <c:axId val="1702117184"/>
      </c:lineChart>
      <c:catAx>
        <c:axId val="170211260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02117184"/>
        <c:crosses val="autoZero"/>
        <c:auto val="1"/>
        <c:lblAlgn val="ctr"/>
        <c:lblOffset val="100"/>
        <c:noMultiLvlLbl val="0"/>
      </c:catAx>
      <c:valAx>
        <c:axId val="170211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021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Соотношение сигнал/шум</a:t>
            </a:r>
            <a:r>
              <a:rPr lang="ru-RU" baseline="0"/>
              <a:t> на выходе от соотношения амплитуд помехи и полезного сигнала для фиксированных значений частоты помехи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Лист1!$D$53</c:f>
              <c:strCache>
                <c:ptCount val="1"/>
                <c:pt idx="0">
                  <c:v>0,4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Лист1!$C$54:$C$64</c:f>
              <c:numCache>
                <c:formatCode>General</c:formatCode>
                <c:ptCount val="11"/>
                <c:pt idx="0">
                  <c:v>40</c:v>
                </c:pt>
                <c:pt idx="1">
                  <c:v>88</c:v>
                </c:pt>
                <c:pt idx="2">
                  <c:v>136</c:v>
                </c:pt>
                <c:pt idx="3">
                  <c:v>184</c:v>
                </c:pt>
                <c:pt idx="4">
                  <c:v>232</c:v>
                </c:pt>
                <c:pt idx="5">
                  <c:v>280</c:v>
                </c:pt>
                <c:pt idx="6">
                  <c:v>328</c:v>
                </c:pt>
                <c:pt idx="7">
                  <c:v>376</c:v>
                </c:pt>
                <c:pt idx="8">
                  <c:v>424</c:v>
                </c:pt>
                <c:pt idx="9">
                  <c:v>472</c:v>
                </c:pt>
                <c:pt idx="10">
                  <c:v>500</c:v>
                </c:pt>
              </c:numCache>
            </c:numRef>
          </c:cat>
          <c:val>
            <c:numRef>
              <c:f>Лист1!$D$54:$D$64</c:f>
              <c:numCache>
                <c:formatCode>General</c:formatCode>
                <c:ptCount val="11"/>
                <c:pt idx="0">
                  <c:v>38.46</c:v>
                </c:pt>
                <c:pt idx="1">
                  <c:v>17.5</c:v>
                </c:pt>
                <c:pt idx="2">
                  <c:v>11.34</c:v>
                </c:pt>
                <c:pt idx="3">
                  <c:v>8.41</c:v>
                </c:pt>
                <c:pt idx="4">
                  <c:v>6.69</c:v>
                </c:pt>
                <c:pt idx="5">
                  <c:v>5.56</c:v>
                </c:pt>
                <c:pt idx="6">
                  <c:v>4.7699999999999996</c:v>
                </c:pt>
                <c:pt idx="7">
                  <c:v>4.18</c:v>
                </c:pt>
                <c:pt idx="8">
                  <c:v>3.73</c:v>
                </c:pt>
                <c:pt idx="9">
                  <c:v>3.37</c:v>
                </c:pt>
                <c:pt idx="10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FA-4FFB-84E9-D23D756D8A2E}"/>
            </c:ext>
          </c:extLst>
        </c:ser>
        <c:ser>
          <c:idx val="1"/>
          <c:order val="1"/>
          <c:tx>
            <c:strRef>
              <c:f>Лист1!$E$53</c:f>
              <c:strCache>
                <c:ptCount val="1"/>
                <c:pt idx="0">
                  <c:v>0,8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Лист1!$C$54:$C$64</c:f>
              <c:numCache>
                <c:formatCode>General</c:formatCode>
                <c:ptCount val="11"/>
                <c:pt idx="0">
                  <c:v>40</c:v>
                </c:pt>
                <c:pt idx="1">
                  <c:v>88</c:v>
                </c:pt>
                <c:pt idx="2">
                  <c:v>136</c:v>
                </c:pt>
                <c:pt idx="3">
                  <c:v>184</c:v>
                </c:pt>
                <c:pt idx="4">
                  <c:v>232</c:v>
                </c:pt>
                <c:pt idx="5">
                  <c:v>280</c:v>
                </c:pt>
                <c:pt idx="6">
                  <c:v>328</c:v>
                </c:pt>
                <c:pt idx="7">
                  <c:v>376</c:v>
                </c:pt>
                <c:pt idx="8">
                  <c:v>424</c:v>
                </c:pt>
                <c:pt idx="9">
                  <c:v>472</c:v>
                </c:pt>
                <c:pt idx="10">
                  <c:v>500</c:v>
                </c:pt>
              </c:numCache>
            </c:numRef>
          </c:cat>
          <c:val>
            <c:numRef>
              <c:f>Лист1!$E$54:$E$64</c:f>
              <c:numCache>
                <c:formatCode>General</c:formatCode>
                <c:ptCount val="11"/>
                <c:pt idx="0">
                  <c:v>8.91</c:v>
                </c:pt>
                <c:pt idx="1">
                  <c:v>4.1100000000000003</c:v>
                </c:pt>
                <c:pt idx="2">
                  <c:v>2.74</c:v>
                </c:pt>
                <c:pt idx="3">
                  <c:v>2.12</c:v>
                </c:pt>
                <c:pt idx="4">
                  <c:v>1.74</c:v>
                </c:pt>
                <c:pt idx="5">
                  <c:v>1.51</c:v>
                </c:pt>
                <c:pt idx="6">
                  <c:v>1.36</c:v>
                </c:pt>
                <c:pt idx="7">
                  <c:v>1.25</c:v>
                </c:pt>
                <c:pt idx="8">
                  <c:v>1.17</c:v>
                </c:pt>
                <c:pt idx="9">
                  <c:v>1.1100000000000001</c:v>
                </c:pt>
                <c:pt idx="10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FA-4FFB-84E9-D23D756D8A2E}"/>
            </c:ext>
          </c:extLst>
        </c:ser>
        <c:ser>
          <c:idx val="2"/>
          <c:order val="2"/>
          <c:tx>
            <c:strRef>
              <c:f>Лист1!$F$53</c:f>
              <c:strCache>
                <c:ptCount val="1"/>
                <c:pt idx="0">
                  <c:v>1,2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Лист1!$C$54:$C$64</c:f>
              <c:numCache>
                <c:formatCode>General</c:formatCode>
                <c:ptCount val="11"/>
                <c:pt idx="0">
                  <c:v>40</c:v>
                </c:pt>
                <c:pt idx="1">
                  <c:v>88</c:v>
                </c:pt>
                <c:pt idx="2">
                  <c:v>136</c:v>
                </c:pt>
                <c:pt idx="3">
                  <c:v>184</c:v>
                </c:pt>
                <c:pt idx="4">
                  <c:v>232</c:v>
                </c:pt>
                <c:pt idx="5">
                  <c:v>280</c:v>
                </c:pt>
                <c:pt idx="6">
                  <c:v>328</c:v>
                </c:pt>
                <c:pt idx="7">
                  <c:v>376</c:v>
                </c:pt>
                <c:pt idx="8">
                  <c:v>424</c:v>
                </c:pt>
                <c:pt idx="9">
                  <c:v>472</c:v>
                </c:pt>
                <c:pt idx="10">
                  <c:v>500</c:v>
                </c:pt>
              </c:numCache>
            </c:numRef>
          </c:cat>
          <c:val>
            <c:numRef>
              <c:f>Лист1!$F$54:$F$64</c:f>
              <c:numCache>
                <c:formatCode>General</c:formatCode>
                <c:ptCount val="11"/>
                <c:pt idx="0">
                  <c:v>3.84</c:v>
                </c:pt>
                <c:pt idx="1">
                  <c:v>1.89</c:v>
                </c:pt>
                <c:pt idx="2">
                  <c:v>1.38</c:v>
                </c:pt>
                <c:pt idx="3">
                  <c:v>1.1499999999999999</c:v>
                </c:pt>
                <c:pt idx="4">
                  <c:v>1.03</c:v>
                </c:pt>
                <c:pt idx="5">
                  <c:v>0.96</c:v>
                </c:pt>
                <c:pt idx="6">
                  <c:v>0.91</c:v>
                </c:pt>
                <c:pt idx="7">
                  <c:v>0.88</c:v>
                </c:pt>
                <c:pt idx="8">
                  <c:v>0.86</c:v>
                </c:pt>
                <c:pt idx="9">
                  <c:v>0.84</c:v>
                </c:pt>
                <c:pt idx="10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FA-4FFB-84E9-D23D756D8A2E}"/>
            </c:ext>
          </c:extLst>
        </c:ser>
        <c:ser>
          <c:idx val="3"/>
          <c:order val="3"/>
          <c:tx>
            <c:strRef>
              <c:f>Лист1!$G$53</c:f>
              <c:strCache>
                <c:ptCount val="1"/>
                <c:pt idx="0">
                  <c:v>1.6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Лист1!$C$54:$C$64</c:f>
              <c:numCache>
                <c:formatCode>General</c:formatCode>
                <c:ptCount val="11"/>
                <c:pt idx="0">
                  <c:v>40</c:v>
                </c:pt>
                <c:pt idx="1">
                  <c:v>88</c:v>
                </c:pt>
                <c:pt idx="2">
                  <c:v>136</c:v>
                </c:pt>
                <c:pt idx="3">
                  <c:v>184</c:v>
                </c:pt>
                <c:pt idx="4">
                  <c:v>232</c:v>
                </c:pt>
                <c:pt idx="5">
                  <c:v>280</c:v>
                </c:pt>
                <c:pt idx="6">
                  <c:v>328</c:v>
                </c:pt>
                <c:pt idx="7">
                  <c:v>376</c:v>
                </c:pt>
                <c:pt idx="8">
                  <c:v>424</c:v>
                </c:pt>
                <c:pt idx="9">
                  <c:v>472</c:v>
                </c:pt>
                <c:pt idx="10">
                  <c:v>500</c:v>
                </c:pt>
              </c:numCache>
            </c:numRef>
          </c:cat>
          <c:val>
            <c:numRef>
              <c:f>Лист1!$G$54:$G$64</c:f>
              <c:numCache>
                <c:formatCode>General</c:formatCode>
                <c:ptCount val="11"/>
                <c:pt idx="0">
                  <c:v>2.2799999999999998</c:v>
                </c:pt>
                <c:pt idx="1">
                  <c:v>1.28</c:v>
                </c:pt>
                <c:pt idx="2">
                  <c:v>1.03</c:v>
                </c:pt>
                <c:pt idx="3">
                  <c:v>0.93</c:v>
                </c:pt>
                <c:pt idx="4">
                  <c:v>0.87</c:v>
                </c:pt>
                <c:pt idx="5">
                  <c:v>0.84</c:v>
                </c:pt>
                <c:pt idx="6">
                  <c:v>0.81</c:v>
                </c:pt>
                <c:pt idx="7">
                  <c:v>0.8</c:v>
                </c:pt>
                <c:pt idx="8">
                  <c:v>0.79</c:v>
                </c:pt>
                <c:pt idx="9">
                  <c:v>0.78</c:v>
                </c:pt>
                <c:pt idx="10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FA-4FFB-84E9-D23D756D8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060144"/>
        <c:axId val="1696060976"/>
      </c:lineChart>
      <c:catAx>
        <c:axId val="169606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6060976"/>
        <c:crosses val="autoZero"/>
        <c:auto val="1"/>
        <c:lblAlgn val="ctr"/>
        <c:lblOffset val="100"/>
        <c:noMultiLvlLbl val="0"/>
      </c:catAx>
      <c:valAx>
        <c:axId val="16960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606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142875</xdr:rowOff>
    </xdr:from>
    <xdr:to>
      <xdr:col>10</xdr:col>
      <xdr:colOff>304800</xdr:colOff>
      <xdr:row>15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28574</xdr:colOff>
      <xdr:row>2</xdr:row>
      <xdr:rowOff>76200</xdr:rowOff>
    </xdr:from>
    <xdr:to>
      <xdr:col>20</xdr:col>
      <xdr:colOff>609599</xdr:colOff>
      <xdr:row>33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34</xdr:row>
      <xdr:rowOff>133350</xdr:rowOff>
    </xdr:from>
    <xdr:to>
      <xdr:col>11</xdr:col>
      <xdr:colOff>600075</xdr:colOff>
      <xdr:row>49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438150</xdr:colOff>
      <xdr:row>49</xdr:row>
      <xdr:rowOff>190499</xdr:rowOff>
    </xdr:from>
    <xdr:to>
      <xdr:col>20</xdr:col>
      <xdr:colOff>0</xdr:colOff>
      <xdr:row>67</xdr:row>
      <xdr:rowOff>9524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46" workbookViewId="0">
      <selection activeCell="A52" sqref="A52:G64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1">
        <v>50</v>
      </c>
      <c r="B2" s="1">
        <v>53.517000000000003</v>
      </c>
    </row>
    <row r="3" spans="1:2" x14ac:dyDescent="0.25">
      <c r="A3" s="1">
        <v>25</v>
      </c>
      <c r="B3" s="1">
        <v>15.956</v>
      </c>
    </row>
    <row r="4" spans="1:2" x14ac:dyDescent="0.25">
      <c r="A4" s="1">
        <v>16.667000000000002</v>
      </c>
      <c r="B4" s="1">
        <v>8.6150000000000002</v>
      </c>
    </row>
    <row r="5" spans="1:2" x14ac:dyDescent="0.25">
      <c r="A5" s="1">
        <v>12.5</v>
      </c>
      <c r="B5" s="1">
        <v>5.024</v>
      </c>
    </row>
    <row r="6" spans="1:2" x14ac:dyDescent="0.25">
      <c r="A6" s="1">
        <v>10</v>
      </c>
      <c r="B6" s="1">
        <v>2.9889999999999999</v>
      </c>
    </row>
    <row r="7" spans="1:2" x14ac:dyDescent="0.25">
      <c r="A7" s="1">
        <v>8.3330000000000002</v>
      </c>
      <c r="B7" s="1">
        <v>2.0590000000000002</v>
      </c>
    </row>
    <row r="8" spans="1:2" x14ac:dyDescent="0.25">
      <c r="A8" s="1">
        <v>7.1420000000000003</v>
      </c>
      <c r="B8" s="1">
        <v>1.6459999999999999</v>
      </c>
    </row>
    <row r="9" spans="1:2" x14ac:dyDescent="0.25">
      <c r="A9" s="1">
        <v>6.25</v>
      </c>
      <c r="B9" s="1">
        <v>1.4219999999999999</v>
      </c>
    </row>
    <row r="10" spans="1:2" x14ac:dyDescent="0.25">
      <c r="A10" s="1">
        <v>5.556</v>
      </c>
      <c r="B10" s="1">
        <v>1.236</v>
      </c>
    </row>
    <row r="11" spans="1:2" x14ac:dyDescent="0.25">
      <c r="A11" s="1">
        <v>5</v>
      </c>
      <c r="B11" s="1">
        <v>1.079</v>
      </c>
    </row>
    <row r="19" spans="1:7" x14ac:dyDescent="0.25">
      <c r="A19" t="s">
        <v>2</v>
      </c>
      <c r="B19" t="s">
        <v>3</v>
      </c>
      <c r="C19" s="3" t="s">
        <v>4</v>
      </c>
      <c r="D19" s="2" t="s">
        <v>1</v>
      </c>
      <c r="E19" s="2"/>
      <c r="F19" s="2"/>
      <c r="G19" s="2"/>
    </row>
    <row r="20" spans="1:7" x14ac:dyDescent="0.25">
      <c r="C20" s="3"/>
      <c r="D20" s="1">
        <v>0.3</v>
      </c>
      <c r="E20" s="1">
        <v>0.5</v>
      </c>
      <c r="F20" s="1">
        <v>0.7</v>
      </c>
      <c r="G20" s="1">
        <v>0.9</v>
      </c>
    </row>
    <row r="21" spans="1:7" x14ac:dyDescent="0.25">
      <c r="A21">
        <v>70</v>
      </c>
      <c r="B21">
        <v>2</v>
      </c>
      <c r="C21" s="1">
        <f>A21/$B$21</f>
        <v>35</v>
      </c>
      <c r="D21" s="1">
        <v>8.6150000000000002</v>
      </c>
      <c r="E21" s="1">
        <v>2.9889999999999999</v>
      </c>
      <c r="F21" s="1">
        <v>1.6459999999999999</v>
      </c>
      <c r="G21" s="1">
        <v>1.236</v>
      </c>
    </row>
    <row r="22" spans="1:7" x14ac:dyDescent="0.25">
      <c r="A22">
        <f>A21+43</f>
        <v>113</v>
      </c>
      <c r="C22" s="1">
        <f t="shared" ref="C22:C31" si="0">A22/$B$21</f>
        <v>56.5</v>
      </c>
      <c r="D22" s="1">
        <v>5.3780000000000001</v>
      </c>
      <c r="E22" s="1">
        <v>1.972</v>
      </c>
      <c r="F22" s="1">
        <v>1.2110000000000001</v>
      </c>
      <c r="G22" s="1">
        <v>0.98899999999999999</v>
      </c>
    </row>
    <row r="23" spans="1:7" x14ac:dyDescent="0.25">
      <c r="A23">
        <f t="shared" ref="A23:A31" si="1">A22+43</f>
        <v>156</v>
      </c>
      <c r="C23" s="1">
        <f t="shared" si="0"/>
        <v>78</v>
      </c>
      <c r="D23" s="1">
        <v>3.9390000000000001</v>
      </c>
      <c r="E23" s="1">
        <v>1.544</v>
      </c>
      <c r="F23" s="1">
        <v>1.0389999999999999</v>
      </c>
      <c r="G23" s="1">
        <v>0.89400000000000002</v>
      </c>
    </row>
    <row r="24" spans="1:7" x14ac:dyDescent="0.25">
      <c r="A24">
        <f t="shared" si="1"/>
        <v>199</v>
      </c>
      <c r="C24" s="1">
        <f t="shared" si="0"/>
        <v>99.5</v>
      </c>
      <c r="D24" s="1">
        <v>3.133</v>
      </c>
      <c r="E24" s="1">
        <v>1.3169999999999999</v>
      </c>
      <c r="F24" s="1">
        <v>0.95199999999999996</v>
      </c>
      <c r="G24" s="1">
        <v>0.84499999999999997</v>
      </c>
    </row>
    <row r="25" spans="1:7" x14ac:dyDescent="0.25">
      <c r="A25">
        <f t="shared" si="1"/>
        <v>242</v>
      </c>
      <c r="C25" s="1">
        <f t="shared" si="0"/>
        <v>121</v>
      </c>
      <c r="D25" s="1">
        <v>2.621</v>
      </c>
      <c r="E25" s="1">
        <v>1.18</v>
      </c>
      <c r="F25" s="1">
        <v>0.89900000000000002</v>
      </c>
      <c r="G25" s="1">
        <v>0.81599999999999995</v>
      </c>
    </row>
    <row r="26" spans="1:7" x14ac:dyDescent="0.25">
      <c r="A26">
        <f t="shared" si="1"/>
        <v>285</v>
      </c>
      <c r="C26" s="1">
        <f t="shared" si="0"/>
        <v>142.5</v>
      </c>
      <c r="D26" s="1">
        <v>2.27</v>
      </c>
      <c r="E26" s="1">
        <v>1.0900000000000001</v>
      </c>
      <c r="F26" s="1">
        <v>0.86499999999999999</v>
      </c>
      <c r="G26" s="1">
        <v>0.79600000000000004</v>
      </c>
    </row>
    <row r="27" spans="1:7" x14ac:dyDescent="0.25">
      <c r="A27">
        <f t="shared" si="1"/>
        <v>328</v>
      </c>
      <c r="C27" s="1">
        <f t="shared" si="0"/>
        <v>164</v>
      </c>
      <c r="D27" s="1">
        <v>2.0169999999999999</v>
      </c>
      <c r="E27" s="1">
        <v>1.0269999999999999</v>
      </c>
      <c r="F27" s="1">
        <v>0.84099999999999997</v>
      </c>
      <c r="G27" s="1">
        <v>0.78300000000000003</v>
      </c>
    </row>
    <row r="28" spans="1:7" x14ac:dyDescent="0.25">
      <c r="A28">
        <f t="shared" si="1"/>
        <v>371</v>
      </c>
      <c r="C28" s="1">
        <f t="shared" si="0"/>
        <v>185.5</v>
      </c>
      <c r="D28" s="1">
        <v>1.8260000000000001</v>
      </c>
      <c r="E28" s="1">
        <v>0.98099999999999998</v>
      </c>
      <c r="F28" s="1">
        <v>0.82399999999999995</v>
      </c>
      <c r="G28" s="1">
        <v>0.77300000000000002</v>
      </c>
    </row>
    <row r="29" spans="1:7" x14ac:dyDescent="0.25">
      <c r="A29">
        <f t="shared" si="1"/>
        <v>414</v>
      </c>
      <c r="C29" s="1">
        <f t="shared" si="0"/>
        <v>207</v>
      </c>
      <c r="D29" s="1">
        <v>1.6779999999999999</v>
      </c>
      <c r="E29" s="1">
        <v>0.94599999999999995</v>
      </c>
      <c r="F29" s="1">
        <v>0.81</v>
      </c>
      <c r="G29" s="1">
        <v>0.76500000000000001</v>
      </c>
    </row>
    <row r="30" spans="1:7" x14ac:dyDescent="0.25">
      <c r="A30">
        <f t="shared" si="1"/>
        <v>457</v>
      </c>
      <c r="C30" s="1">
        <f t="shared" si="0"/>
        <v>228.5</v>
      </c>
      <c r="D30" s="1">
        <v>1.56</v>
      </c>
      <c r="E30" s="1">
        <v>0.91900000000000004</v>
      </c>
      <c r="F30" s="1">
        <v>0.8</v>
      </c>
      <c r="G30" s="1">
        <v>0.75800000000000001</v>
      </c>
    </row>
    <row r="31" spans="1:7" x14ac:dyDescent="0.25">
      <c r="A31">
        <f t="shared" si="1"/>
        <v>500</v>
      </c>
      <c r="C31" s="1">
        <f t="shared" si="0"/>
        <v>250</v>
      </c>
      <c r="D31" s="1">
        <v>1.4650000000000001</v>
      </c>
      <c r="E31" s="1">
        <v>0.89700000000000002</v>
      </c>
      <c r="F31" s="1">
        <v>0.79</v>
      </c>
      <c r="G31" s="1">
        <v>0.753</v>
      </c>
    </row>
    <row r="34" spans="1:4" x14ac:dyDescent="0.25">
      <c r="A34" t="s">
        <v>5</v>
      </c>
      <c r="B34" t="s">
        <v>6</v>
      </c>
      <c r="C34" t="s">
        <v>0</v>
      </c>
      <c r="D34" t="s">
        <v>1</v>
      </c>
    </row>
    <row r="35" spans="1:4" x14ac:dyDescent="0.25">
      <c r="A35">
        <v>15</v>
      </c>
      <c r="B35">
        <v>0.2</v>
      </c>
      <c r="C35" s="4">
        <f>$A$35/B35</f>
        <v>75</v>
      </c>
      <c r="D35">
        <v>123.92</v>
      </c>
    </row>
    <row r="36" spans="1:4" x14ac:dyDescent="0.25">
      <c r="B36">
        <v>0.4</v>
      </c>
      <c r="C36" s="4">
        <f t="shared" ref="C36:C44" si="2">$A$35/B36</f>
        <v>37.5</v>
      </c>
      <c r="D36">
        <v>38.46</v>
      </c>
    </row>
    <row r="37" spans="1:4" x14ac:dyDescent="0.25">
      <c r="B37">
        <v>0.6</v>
      </c>
      <c r="C37" s="4">
        <f t="shared" si="2"/>
        <v>25</v>
      </c>
      <c r="D37">
        <v>14.49</v>
      </c>
    </row>
    <row r="38" spans="1:4" x14ac:dyDescent="0.25">
      <c r="B38">
        <v>0.8</v>
      </c>
      <c r="C38" s="4">
        <f t="shared" si="2"/>
        <v>18.75</v>
      </c>
      <c r="D38">
        <v>8.91</v>
      </c>
    </row>
    <row r="39" spans="1:4" x14ac:dyDescent="0.25">
      <c r="B39">
        <v>1</v>
      </c>
      <c r="C39" s="4">
        <f t="shared" si="2"/>
        <v>15</v>
      </c>
      <c r="D39">
        <v>5.59</v>
      </c>
    </row>
    <row r="40" spans="1:4" x14ac:dyDescent="0.25">
      <c r="B40">
        <v>1.2</v>
      </c>
      <c r="C40" s="4">
        <f t="shared" si="2"/>
        <v>12.5</v>
      </c>
      <c r="D40">
        <v>3.84</v>
      </c>
    </row>
    <row r="41" spans="1:4" x14ac:dyDescent="0.25">
      <c r="B41">
        <v>1.4</v>
      </c>
      <c r="C41" s="4">
        <f t="shared" si="2"/>
        <v>10.714285714285715</v>
      </c>
      <c r="D41">
        <v>3.03</v>
      </c>
    </row>
    <row r="42" spans="1:4" x14ac:dyDescent="0.25">
      <c r="B42">
        <v>1.6</v>
      </c>
      <c r="C42" s="4">
        <f t="shared" si="2"/>
        <v>9.375</v>
      </c>
      <c r="D42">
        <v>2.2799999999999998</v>
      </c>
    </row>
    <row r="43" spans="1:4" x14ac:dyDescent="0.25">
      <c r="B43">
        <v>1.8</v>
      </c>
      <c r="C43" s="4">
        <f t="shared" si="2"/>
        <v>8.3333333333333339</v>
      </c>
      <c r="D43">
        <v>1.91</v>
      </c>
    </row>
    <row r="44" spans="1:4" x14ac:dyDescent="0.25">
      <c r="B44">
        <v>2</v>
      </c>
      <c r="C44" s="4">
        <f t="shared" si="2"/>
        <v>7.5</v>
      </c>
      <c r="D44">
        <v>1.61</v>
      </c>
    </row>
    <row r="52" spans="1:7" x14ac:dyDescent="0.25">
      <c r="A52" t="s">
        <v>2</v>
      </c>
      <c r="B52" t="s">
        <v>3</v>
      </c>
      <c r="C52" s="3" t="s">
        <v>4</v>
      </c>
      <c r="D52" s="2" t="s">
        <v>1</v>
      </c>
      <c r="E52" s="2"/>
      <c r="F52" s="2"/>
      <c r="G52" s="2"/>
    </row>
    <row r="53" spans="1:7" x14ac:dyDescent="0.25">
      <c r="C53" s="3"/>
      <c r="D53" s="1">
        <v>0.4</v>
      </c>
      <c r="E53" s="1">
        <v>0.8</v>
      </c>
      <c r="F53" s="1">
        <v>1.2</v>
      </c>
      <c r="G53" s="1">
        <v>1.6</v>
      </c>
    </row>
    <row r="54" spans="1:7" x14ac:dyDescent="0.25">
      <c r="A54">
        <v>40</v>
      </c>
      <c r="B54">
        <v>1</v>
      </c>
      <c r="C54" s="1">
        <f>A54/$B$54</f>
        <v>40</v>
      </c>
      <c r="D54" s="1">
        <v>38.46</v>
      </c>
      <c r="E54" s="1">
        <v>8.91</v>
      </c>
      <c r="F54" s="1">
        <v>3.84</v>
      </c>
      <c r="G54" s="1">
        <v>2.2799999999999998</v>
      </c>
    </row>
    <row r="55" spans="1:7" x14ac:dyDescent="0.25">
      <c r="A55">
        <f>A54+48</f>
        <v>88</v>
      </c>
      <c r="C55" s="1">
        <f t="shared" ref="C55:C64" si="3">A55/$B$54</f>
        <v>88</v>
      </c>
      <c r="D55" s="1">
        <v>17.5</v>
      </c>
      <c r="E55" s="1">
        <v>4.1100000000000003</v>
      </c>
      <c r="F55" s="1">
        <v>1.89</v>
      </c>
      <c r="G55" s="1">
        <v>1.28</v>
      </c>
    </row>
    <row r="56" spans="1:7" x14ac:dyDescent="0.25">
      <c r="A56">
        <f t="shared" ref="A56:A64" si="4">A55+48</f>
        <v>136</v>
      </c>
      <c r="C56" s="1">
        <f t="shared" si="3"/>
        <v>136</v>
      </c>
      <c r="D56" s="1">
        <v>11.34</v>
      </c>
      <c r="E56" s="1">
        <v>2.74</v>
      </c>
      <c r="F56" s="1">
        <v>1.38</v>
      </c>
      <c r="G56" s="1">
        <v>1.03</v>
      </c>
    </row>
    <row r="57" spans="1:7" x14ac:dyDescent="0.25">
      <c r="A57">
        <f t="shared" si="4"/>
        <v>184</v>
      </c>
      <c r="C57" s="1">
        <f t="shared" si="3"/>
        <v>184</v>
      </c>
      <c r="D57" s="1">
        <v>8.41</v>
      </c>
      <c r="E57" s="1">
        <v>2.12</v>
      </c>
      <c r="F57" s="1">
        <v>1.1499999999999999</v>
      </c>
      <c r="G57" s="1">
        <v>0.93</v>
      </c>
    </row>
    <row r="58" spans="1:7" x14ac:dyDescent="0.25">
      <c r="A58">
        <f t="shared" si="4"/>
        <v>232</v>
      </c>
      <c r="C58" s="1">
        <f t="shared" si="3"/>
        <v>232</v>
      </c>
      <c r="D58" s="1">
        <v>6.69</v>
      </c>
      <c r="E58" s="1">
        <v>1.74</v>
      </c>
      <c r="F58" s="1">
        <v>1.03</v>
      </c>
      <c r="G58" s="1">
        <v>0.87</v>
      </c>
    </row>
    <row r="59" spans="1:7" x14ac:dyDescent="0.25">
      <c r="A59">
        <f t="shared" si="4"/>
        <v>280</v>
      </c>
      <c r="C59" s="1">
        <f t="shared" si="3"/>
        <v>280</v>
      </c>
      <c r="D59" s="1">
        <v>5.56</v>
      </c>
      <c r="E59" s="1">
        <v>1.51</v>
      </c>
      <c r="F59" s="1">
        <v>0.96</v>
      </c>
      <c r="G59" s="1">
        <v>0.84</v>
      </c>
    </row>
    <row r="60" spans="1:7" x14ac:dyDescent="0.25">
      <c r="A60">
        <f t="shared" si="4"/>
        <v>328</v>
      </c>
      <c r="C60" s="1">
        <f t="shared" si="3"/>
        <v>328</v>
      </c>
      <c r="D60" s="1">
        <v>4.7699999999999996</v>
      </c>
      <c r="E60" s="1">
        <v>1.36</v>
      </c>
      <c r="F60" s="1">
        <v>0.91</v>
      </c>
      <c r="G60" s="1">
        <v>0.81</v>
      </c>
    </row>
    <row r="61" spans="1:7" x14ac:dyDescent="0.25">
      <c r="A61">
        <f t="shared" si="4"/>
        <v>376</v>
      </c>
      <c r="C61" s="1">
        <f t="shared" si="3"/>
        <v>376</v>
      </c>
      <c r="D61" s="1">
        <v>4.18</v>
      </c>
      <c r="E61" s="1">
        <v>1.25</v>
      </c>
      <c r="F61" s="1">
        <v>0.88</v>
      </c>
      <c r="G61" s="1">
        <v>0.8</v>
      </c>
    </row>
    <row r="62" spans="1:7" x14ac:dyDescent="0.25">
      <c r="A62">
        <f t="shared" si="4"/>
        <v>424</v>
      </c>
      <c r="C62" s="1">
        <f t="shared" si="3"/>
        <v>424</v>
      </c>
      <c r="D62" s="1">
        <v>3.73</v>
      </c>
      <c r="E62" s="1">
        <v>1.17</v>
      </c>
      <c r="F62" s="1">
        <v>0.86</v>
      </c>
      <c r="G62" s="1">
        <v>0.79</v>
      </c>
    </row>
    <row r="63" spans="1:7" x14ac:dyDescent="0.25">
      <c r="A63">
        <f t="shared" si="4"/>
        <v>472</v>
      </c>
      <c r="C63" s="1">
        <f t="shared" si="3"/>
        <v>472</v>
      </c>
      <c r="D63" s="1">
        <v>3.37</v>
      </c>
      <c r="E63" s="1">
        <v>1.1100000000000001</v>
      </c>
      <c r="F63" s="1">
        <v>0.84</v>
      </c>
      <c r="G63" s="1">
        <v>0.78</v>
      </c>
    </row>
    <row r="64" spans="1:7" x14ac:dyDescent="0.25">
      <c r="A64">
        <f>500</f>
        <v>500</v>
      </c>
      <c r="C64" s="1">
        <f t="shared" si="3"/>
        <v>500</v>
      </c>
      <c r="D64" s="1">
        <v>3.21</v>
      </c>
      <c r="E64" s="1">
        <v>1.08</v>
      </c>
      <c r="F64" s="1">
        <v>0.83</v>
      </c>
      <c r="G64" s="1">
        <v>0.77</v>
      </c>
    </row>
  </sheetData>
  <mergeCells count="4">
    <mergeCell ref="D19:G19"/>
    <mergeCell ref="C19:C20"/>
    <mergeCell ref="C52:C53"/>
    <mergeCell ref="D52:G5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2015-10-07T16:35:51Z</dcterms:modified>
</cp:coreProperties>
</file>