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ducation\"/>
    </mc:Choice>
  </mc:AlternateContent>
  <bookViews>
    <workbookView xWindow="0" yWindow="0" windowWidth="20070" windowHeight="7680" activeTab="2"/>
  </bookViews>
  <sheets>
    <sheet name="отчет" sheetId="4" r:id="rId1"/>
    <sheet name="k2" sheetId="1" r:id="rId2"/>
    <sheet name="k6" sheetId="2" r:id="rId3"/>
    <sheet name="k9" sheetId="3" r:id="rId4"/>
    <sheet name="115" sheetId="5" r:id="rId5"/>
    <sheet name="920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 l="1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B23" i="6"/>
  <c r="M23" i="5" l="1"/>
  <c r="N23" i="5"/>
  <c r="O23" i="5"/>
  <c r="P23" i="5"/>
  <c r="Q23" i="5"/>
  <c r="R23" i="5"/>
  <c r="S23" i="5"/>
  <c r="J23" i="5"/>
  <c r="G23" i="5"/>
  <c r="C23" i="5"/>
  <c r="D23" i="5"/>
  <c r="E23" i="5"/>
  <c r="F23" i="5"/>
  <c r="H23" i="5"/>
  <c r="I23" i="5"/>
  <c r="K23" i="5"/>
  <c r="L23" i="5"/>
  <c r="B23" i="5"/>
  <c r="M7" i="3" l="1"/>
  <c r="M8" i="3" s="1"/>
  <c r="L7" i="3"/>
  <c r="L8" i="3" s="1"/>
  <c r="K7" i="3"/>
  <c r="K8" i="3" s="1"/>
  <c r="J7" i="3"/>
  <c r="J8" i="3" s="1"/>
  <c r="I7" i="3"/>
  <c r="I8" i="3" s="1"/>
  <c r="H7" i="3"/>
  <c r="H8" i="3" s="1"/>
  <c r="G7" i="3"/>
  <c r="G8" i="3" s="1"/>
  <c r="F7" i="3"/>
  <c r="F8" i="3" s="1"/>
  <c r="E7" i="3"/>
  <c r="E8" i="3" s="1"/>
  <c r="D7" i="3"/>
  <c r="D8" i="3" s="1"/>
  <c r="C7" i="3"/>
  <c r="C8" i="3" s="1"/>
  <c r="B7" i="3"/>
  <c r="B8" i="3" s="1"/>
  <c r="M7" i="2"/>
  <c r="L7" i="2"/>
  <c r="K7" i="2"/>
  <c r="J7" i="2"/>
  <c r="I7" i="2"/>
  <c r="H7" i="2"/>
  <c r="G7" i="2"/>
  <c r="F7" i="2"/>
  <c r="E7" i="2"/>
  <c r="D7" i="2"/>
  <c r="C7" i="2"/>
  <c r="B7" i="2"/>
  <c r="A8" i="3"/>
  <c r="C8" i="1"/>
  <c r="D8" i="1"/>
  <c r="E8" i="1"/>
  <c r="F8" i="1"/>
  <c r="G8" i="1"/>
  <c r="H8" i="1"/>
  <c r="I8" i="1"/>
  <c r="J8" i="1"/>
  <c r="K8" i="1"/>
  <c r="L8" i="1"/>
  <c r="M8" i="1"/>
  <c r="B8" i="1"/>
  <c r="C7" i="1"/>
  <c r="D7" i="1"/>
  <c r="E7" i="1"/>
  <c r="F7" i="1"/>
  <c r="G7" i="1"/>
  <c r="H7" i="1"/>
  <c r="I7" i="1"/>
  <c r="J7" i="1"/>
  <c r="K7" i="1"/>
  <c r="L7" i="1"/>
  <c r="M7" i="1"/>
  <c r="B7" i="1"/>
  <c r="A8" i="1"/>
  <c r="G6" i="2"/>
  <c r="C6" i="1"/>
  <c r="D6" i="1"/>
  <c r="E6" i="1"/>
  <c r="F6" i="1"/>
  <c r="G6" i="1"/>
  <c r="H6" i="1"/>
  <c r="I6" i="1"/>
  <c r="J6" i="1"/>
  <c r="K6" i="1"/>
  <c r="L6" i="1"/>
  <c r="M6" i="1"/>
  <c r="B6" i="1"/>
  <c r="A6" i="1"/>
  <c r="A6" i="2"/>
  <c r="D6" i="2" s="1"/>
  <c r="M4" i="2"/>
  <c r="L4" i="2"/>
  <c r="K4" i="2"/>
  <c r="J4" i="2"/>
  <c r="I4" i="2"/>
  <c r="H4" i="2"/>
  <c r="G4" i="2"/>
  <c r="F4" i="2"/>
  <c r="E4" i="2"/>
  <c r="D4" i="2"/>
  <c r="C4" i="2"/>
  <c r="B4" i="2"/>
  <c r="C4" i="1"/>
  <c r="D4" i="1"/>
  <c r="E4" i="1"/>
  <c r="F4" i="1"/>
  <c r="G4" i="1"/>
  <c r="H4" i="1"/>
  <c r="I4" i="1"/>
  <c r="J4" i="1"/>
  <c r="K4" i="1"/>
  <c r="L4" i="1"/>
  <c r="M4" i="1"/>
  <c r="B4" i="1"/>
  <c r="C6" i="3"/>
  <c r="D6" i="3"/>
  <c r="E6" i="3"/>
  <c r="F6" i="3"/>
  <c r="G6" i="3"/>
  <c r="H6" i="3"/>
  <c r="I6" i="3"/>
  <c r="J6" i="3"/>
  <c r="K6" i="3"/>
  <c r="L6" i="3"/>
  <c r="M6" i="3"/>
  <c r="B6" i="3"/>
  <c r="A6" i="3"/>
  <c r="L4" i="3"/>
  <c r="M4" i="3"/>
  <c r="C4" i="3"/>
  <c r="D4" i="3"/>
  <c r="E4" i="3"/>
  <c r="F4" i="3"/>
  <c r="G4" i="3"/>
  <c r="H4" i="3"/>
  <c r="I4" i="3"/>
  <c r="J4" i="3"/>
  <c r="B4" i="3"/>
  <c r="C6" i="2" l="1"/>
  <c r="K6" i="2"/>
  <c r="B6" i="2"/>
  <c r="J6" i="2"/>
  <c r="F6" i="2"/>
  <c r="M6" i="2"/>
  <c r="I6" i="2"/>
  <c r="E6" i="2"/>
  <c r="A8" i="2"/>
  <c r="J8" i="2" s="1"/>
  <c r="L6" i="2"/>
  <c r="H6" i="2"/>
  <c r="I8" i="2"/>
  <c r="M8" i="2"/>
  <c r="F29" i="3"/>
  <c r="B8" i="2" l="1"/>
  <c r="F8" i="2"/>
  <c r="E8" i="2"/>
  <c r="L8" i="2"/>
  <c r="K8" i="2"/>
  <c r="H8" i="2"/>
  <c r="G8" i="2"/>
  <c r="D8" i="2"/>
  <c r="C8" i="2"/>
  <c r="A4" i="1"/>
  <c r="M29" i="3"/>
  <c r="L29" i="3"/>
  <c r="K29" i="3"/>
  <c r="J29" i="3"/>
  <c r="I29" i="3"/>
  <c r="H29" i="3"/>
  <c r="G29" i="3"/>
  <c r="E29" i="3"/>
  <c r="D29" i="3"/>
  <c r="C29" i="3"/>
  <c r="B29" i="3"/>
  <c r="M29" i="2"/>
  <c r="L29" i="2"/>
  <c r="K29" i="2"/>
  <c r="J29" i="2"/>
  <c r="I29" i="2"/>
  <c r="H29" i="2"/>
  <c r="G29" i="2"/>
  <c r="F29" i="2"/>
  <c r="E29" i="2"/>
  <c r="D29" i="2"/>
  <c r="C29" i="2"/>
  <c r="B29" i="2"/>
  <c r="E29" i="1"/>
  <c r="F29" i="1"/>
  <c r="G29" i="1"/>
  <c r="H29" i="1"/>
  <c r="I29" i="1"/>
  <c r="J29" i="1"/>
  <c r="K29" i="1"/>
  <c r="L29" i="1"/>
  <c r="M29" i="1"/>
  <c r="B29" i="1"/>
  <c r="C29" i="1"/>
  <c r="D29" i="1"/>
</calcChain>
</file>

<file path=xl/sharedStrings.xml><?xml version="1.0" encoding="utf-8"?>
<sst xmlns="http://schemas.openxmlformats.org/spreadsheetml/2006/main" count="172" uniqueCount="32">
  <si>
    <t>Мат.ож.=</t>
  </si>
  <si>
    <t>С.к.о.=</t>
  </si>
  <si>
    <t>К-т вар.=</t>
  </si>
  <si>
    <t xml:space="preserve">0-100    </t>
  </si>
  <si>
    <t xml:space="preserve">100-200  </t>
  </si>
  <si>
    <t xml:space="preserve">200-300  </t>
  </si>
  <si>
    <t xml:space="preserve">300-400  </t>
  </si>
  <si>
    <t xml:space="preserve">400-500 </t>
  </si>
  <si>
    <t>500-600</t>
  </si>
  <si>
    <t>600-700</t>
  </si>
  <si>
    <t>700-800</t>
  </si>
  <si>
    <t>800-900</t>
  </si>
  <si>
    <t>900-1000</t>
  </si>
  <si>
    <t xml:space="preserve">1000-1100    </t>
  </si>
  <si>
    <t xml:space="preserve">1100-1200  </t>
  </si>
  <si>
    <t xml:space="preserve">1200-1300  </t>
  </si>
  <si>
    <t xml:space="preserve">1300-1400  </t>
  </si>
  <si>
    <t xml:space="preserve">1400-1500 </t>
  </si>
  <si>
    <t>1500-1600</t>
  </si>
  <si>
    <t>1600-1700</t>
  </si>
  <si>
    <t>1700-1800</t>
  </si>
  <si>
    <t>1800-1900</t>
  </si>
  <si>
    <t>1900-2000</t>
  </si>
  <si>
    <t>RN __115______</t>
  </si>
  <si>
    <t>RN __920_____</t>
  </si>
  <si>
    <t>сумма</t>
  </si>
  <si>
    <t>Хар-ки и интервалы</t>
  </si>
  <si>
    <t>k=2</t>
  </si>
  <si>
    <t>k=6</t>
  </si>
  <si>
    <t>k=9</t>
  </si>
  <si>
    <t>RN 115</t>
  </si>
  <si>
    <t>RN 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</si>
</sst>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</a:t>
            </a:r>
            <a:r>
              <a:rPr lang="ru-RU" sz="1400" b="0" i="0" u="none" strike="noStrike" baseline="0">
                <a:effectLst/>
              </a:rPr>
              <a:t> величин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'115'!$B$2</c:f>
              <c:strCache>
                <c:ptCount val="1"/>
                <c:pt idx="0">
                  <c:v>k=2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'115'!$C$2</c:f>
              <c:strCache>
                <c:ptCount val="1"/>
                <c:pt idx="0">
                  <c:v>k=6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'115'!$C$3:$C$22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'115'!$D$2</c:f>
              <c:strCache>
                <c:ptCount val="1"/>
                <c:pt idx="0">
                  <c:v>k=9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'115'!$D$3:$D$22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060064"/>
        <c:axId val="233049728"/>
      </c:barChart>
      <c:catAx>
        <c:axId val="2330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049728"/>
        <c:crosses val="autoZero"/>
        <c:auto val="1"/>
        <c:lblAlgn val="ctr"/>
        <c:lblOffset val="100"/>
        <c:noMultiLvlLbl val="0"/>
      </c:catAx>
      <c:valAx>
        <c:axId val="23304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06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5000</a:t>
            </a:r>
            <a:r>
              <a:rPr lang="ru-RU" sz="1400" b="0" i="0" u="none" strike="noStrike" baseline="0">
                <a:effectLst/>
              </a:rPr>
              <a:t> величин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'920'!$K$2</c:f>
              <c:strCache>
                <c:ptCount val="1"/>
                <c:pt idx="0">
                  <c:v>k=2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'920'!$K$3:$K$22</c:f>
              <c:numCache>
                <c:formatCode>General</c:formatCode>
                <c:ptCount val="20"/>
                <c:pt idx="0">
                  <c:v>294</c:v>
                </c:pt>
                <c:pt idx="1">
                  <c:v>678</c:v>
                </c:pt>
                <c:pt idx="2">
                  <c:v>757</c:v>
                </c:pt>
                <c:pt idx="3">
                  <c:v>649</c:v>
                </c:pt>
                <c:pt idx="4">
                  <c:v>590</c:v>
                </c:pt>
                <c:pt idx="5">
                  <c:v>498</c:v>
                </c:pt>
                <c:pt idx="6">
                  <c:v>375</c:v>
                </c:pt>
                <c:pt idx="7">
                  <c:v>300</c:v>
                </c:pt>
                <c:pt idx="8">
                  <c:v>215</c:v>
                </c:pt>
                <c:pt idx="9">
                  <c:v>167</c:v>
                </c:pt>
                <c:pt idx="10">
                  <c:v>124</c:v>
                </c:pt>
                <c:pt idx="11">
                  <c:v>100</c:v>
                </c:pt>
                <c:pt idx="12">
                  <c:v>78</c:v>
                </c:pt>
                <c:pt idx="13">
                  <c:v>49</c:v>
                </c:pt>
                <c:pt idx="14">
                  <c:v>28</c:v>
                </c:pt>
                <c:pt idx="15">
                  <c:v>35</c:v>
                </c:pt>
                <c:pt idx="16">
                  <c:v>13</c:v>
                </c:pt>
                <c:pt idx="17">
                  <c:v>16</c:v>
                </c:pt>
                <c:pt idx="18">
                  <c:v>10</c:v>
                </c:pt>
                <c:pt idx="19">
                  <c:v>24</c:v>
                </c:pt>
              </c:numCache>
            </c:numRef>
          </c:val>
        </c:ser>
        <c:ser>
          <c:idx val="1"/>
          <c:order val="1"/>
          <c:tx>
            <c:strRef>
              <c:f>'920'!$L$2</c:f>
              <c:strCache>
                <c:ptCount val="1"/>
                <c:pt idx="0">
                  <c:v>k=6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'920'!$L$3:$L$22</c:f>
              <c:numCache>
                <c:formatCode>General</c:formatCode>
                <c:ptCount val="20"/>
                <c:pt idx="0">
                  <c:v>14</c:v>
                </c:pt>
                <c:pt idx="1">
                  <c:v>162</c:v>
                </c:pt>
                <c:pt idx="2">
                  <c:v>632</c:v>
                </c:pt>
                <c:pt idx="3">
                  <c:v>987</c:v>
                </c:pt>
                <c:pt idx="4">
                  <c:v>996</c:v>
                </c:pt>
                <c:pt idx="5">
                  <c:v>821</c:v>
                </c:pt>
                <c:pt idx="6">
                  <c:v>582</c:v>
                </c:pt>
                <c:pt idx="7">
                  <c:v>368</c:v>
                </c:pt>
                <c:pt idx="8">
                  <c:v>214</c:v>
                </c:pt>
                <c:pt idx="9">
                  <c:v>116</c:v>
                </c:pt>
                <c:pt idx="10">
                  <c:v>57</c:v>
                </c:pt>
                <c:pt idx="11">
                  <c:v>30</c:v>
                </c:pt>
                <c:pt idx="12">
                  <c:v>12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'920'!$M$2</c:f>
              <c:strCache>
                <c:ptCount val="1"/>
                <c:pt idx="0">
                  <c:v>k=9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'920'!$M$3:$M$22</c:f>
              <c:numCache>
                <c:formatCode>General</c:formatCode>
                <c:ptCount val="20"/>
                <c:pt idx="0">
                  <c:v>2</c:v>
                </c:pt>
                <c:pt idx="1">
                  <c:v>60</c:v>
                </c:pt>
                <c:pt idx="2">
                  <c:v>427</c:v>
                </c:pt>
                <c:pt idx="3">
                  <c:v>993</c:v>
                </c:pt>
                <c:pt idx="4">
                  <c:v>1250</c:v>
                </c:pt>
                <c:pt idx="5">
                  <c:v>1029</c:v>
                </c:pt>
                <c:pt idx="6">
                  <c:v>618</c:v>
                </c:pt>
                <c:pt idx="7">
                  <c:v>367</c:v>
                </c:pt>
                <c:pt idx="8">
                  <c:v>163</c:v>
                </c:pt>
                <c:pt idx="9">
                  <c:v>58</c:v>
                </c:pt>
                <c:pt idx="10">
                  <c:v>21</c:v>
                </c:pt>
                <c:pt idx="11">
                  <c:v>6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223792"/>
        <c:axId val="131227600"/>
      </c:barChart>
      <c:catAx>
        <c:axId val="13122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227600"/>
        <c:crosses val="autoZero"/>
        <c:auto val="1"/>
        <c:lblAlgn val="ctr"/>
        <c:lblOffset val="100"/>
        <c:noMultiLvlLbl val="0"/>
      </c:catAx>
      <c:valAx>
        <c:axId val="13122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22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10 000 величин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'920'!$N$2</c:f>
              <c:strCache>
                <c:ptCount val="1"/>
                <c:pt idx="0">
                  <c:v>k=2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'920'!$N$3:$N$22</c:f>
              <c:numCache>
                <c:formatCode>General</c:formatCode>
                <c:ptCount val="20"/>
                <c:pt idx="0">
                  <c:v>596</c:v>
                </c:pt>
                <c:pt idx="1">
                  <c:v>1322</c:v>
                </c:pt>
                <c:pt idx="2">
                  <c:v>1492</c:v>
                </c:pt>
                <c:pt idx="3">
                  <c:v>1361</c:v>
                </c:pt>
                <c:pt idx="4">
                  <c:v>1195</c:v>
                </c:pt>
                <c:pt idx="5">
                  <c:v>1000</c:v>
                </c:pt>
                <c:pt idx="6">
                  <c:v>756</c:v>
                </c:pt>
                <c:pt idx="7">
                  <c:v>589</c:v>
                </c:pt>
                <c:pt idx="8">
                  <c:v>428</c:v>
                </c:pt>
                <c:pt idx="9">
                  <c:v>341</c:v>
                </c:pt>
                <c:pt idx="10">
                  <c:v>260</c:v>
                </c:pt>
                <c:pt idx="11">
                  <c:v>188</c:v>
                </c:pt>
                <c:pt idx="12">
                  <c:v>144</c:v>
                </c:pt>
                <c:pt idx="13">
                  <c:v>96</c:v>
                </c:pt>
                <c:pt idx="14">
                  <c:v>62</c:v>
                </c:pt>
                <c:pt idx="15">
                  <c:v>56</c:v>
                </c:pt>
                <c:pt idx="16">
                  <c:v>32</c:v>
                </c:pt>
                <c:pt idx="17">
                  <c:v>24</c:v>
                </c:pt>
                <c:pt idx="18">
                  <c:v>20</c:v>
                </c:pt>
                <c:pt idx="19">
                  <c:v>38</c:v>
                </c:pt>
              </c:numCache>
            </c:numRef>
          </c:val>
        </c:ser>
        <c:ser>
          <c:idx val="1"/>
          <c:order val="1"/>
          <c:tx>
            <c:strRef>
              <c:f>'920'!$O$2</c:f>
              <c:strCache>
                <c:ptCount val="1"/>
                <c:pt idx="0">
                  <c:v>k=6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'920'!$O$3:$O$22</c:f>
              <c:numCache>
                <c:formatCode>General</c:formatCode>
                <c:ptCount val="20"/>
                <c:pt idx="0">
                  <c:v>25</c:v>
                </c:pt>
                <c:pt idx="1">
                  <c:v>315</c:v>
                </c:pt>
                <c:pt idx="2">
                  <c:v>1243</c:v>
                </c:pt>
                <c:pt idx="3">
                  <c:v>1985</c:v>
                </c:pt>
                <c:pt idx="4">
                  <c:v>1980</c:v>
                </c:pt>
                <c:pt idx="5">
                  <c:v>1687</c:v>
                </c:pt>
                <c:pt idx="6">
                  <c:v>1175</c:v>
                </c:pt>
                <c:pt idx="7">
                  <c:v>724</c:v>
                </c:pt>
                <c:pt idx="8">
                  <c:v>407</c:v>
                </c:pt>
                <c:pt idx="9">
                  <c:v>243</c:v>
                </c:pt>
                <c:pt idx="10">
                  <c:v>118</c:v>
                </c:pt>
                <c:pt idx="11">
                  <c:v>64</c:v>
                </c:pt>
                <c:pt idx="12">
                  <c:v>19</c:v>
                </c:pt>
                <c:pt idx="13">
                  <c:v>7</c:v>
                </c:pt>
                <c:pt idx="14">
                  <c:v>5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'920'!$P$2</c:f>
              <c:strCache>
                <c:ptCount val="1"/>
                <c:pt idx="0">
                  <c:v>k=9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'920'!$P$3:$P$22</c:f>
              <c:numCache>
                <c:formatCode>General</c:formatCode>
                <c:ptCount val="20"/>
                <c:pt idx="0">
                  <c:v>2</c:v>
                </c:pt>
                <c:pt idx="1">
                  <c:v>118</c:v>
                </c:pt>
                <c:pt idx="2">
                  <c:v>862</c:v>
                </c:pt>
                <c:pt idx="3">
                  <c:v>2002</c:v>
                </c:pt>
                <c:pt idx="4">
                  <c:v>2449</c:v>
                </c:pt>
                <c:pt idx="5">
                  <c:v>2105</c:v>
                </c:pt>
                <c:pt idx="6">
                  <c:v>1269</c:v>
                </c:pt>
                <c:pt idx="7">
                  <c:v>684</c:v>
                </c:pt>
                <c:pt idx="8">
                  <c:v>316</c:v>
                </c:pt>
                <c:pt idx="9">
                  <c:v>119</c:v>
                </c:pt>
                <c:pt idx="10">
                  <c:v>47</c:v>
                </c:pt>
                <c:pt idx="11">
                  <c:v>16</c:v>
                </c:pt>
                <c:pt idx="12">
                  <c:v>9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6009568"/>
        <c:axId val="2036004128"/>
      </c:barChart>
      <c:catAx>
        <c:axId val="203600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36004128"/>
        <c:crosses val="autoZero"/>
        <c:auto val="1"/>
        <c:lblAlgn val="ctr"/>
        <c:lblOffset val="100"/>
        <c:noMultiLvlLbl val="0"/>
      </c:catAx>
      <c:valAx>
        <c:axId val="203600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3600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20 000 величин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'920'!$Q$2</c:f>
              <c:strCache>
                <c:ptCount val="1"/>
                <c:pt idx="0">
                  <c:v>k=2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'920'!$Q$3:$Q$22</c:f>
              <c:numCache>
                <c:formatCode>General</c:formatCode>
                <c:ptCount val="20"/>
                <c:pt idx="0">
                  <c:v>1182</c:v>
                </c:pt>
                <c:pt idx="1">
                  <c:v>2663</c:v>
                </c:pt>
                <c:pt idx="2">
                  <c:v>2940</c:v>
                </c:pt>
                <c:pt idx="3">
                  <c:v>2731</c:v>
                </c:pt>
                <c:pt idx="4">
                  <c:v>2409</c:v>
                </c:pt>
                <c:pt idx="5">
                  <c:v>1941</c:v>
                </c:pt>
                <c:pt idx="6">
                  <c:v>1581</c:v>
                </c:pt>
                <c:pt idx="7">
                  <c:v>1148</c:v>
                </c:pt>
                <c:pt idx="8">
                  <c:v>849</c:v>
                </c:pt>
                <c:pt idx="9">
                  <c:v>676</c:v>
                </c:pt>
                <c:pt idx="10">
                  <c:v>537</c:v>
                </c:pt>
                <c:pt idx="11">
                  <c:v>369</c:v>
                </c:pt>
                <c:pt idx="12">
                  <c:v>288</c:v>
                </c:pt>
                <c:pt idx="13">
                  <c:v>201</c:v>
                </c:pt>
                <c:pt idx="14">
                  <c:v>140</c:v>
                </c:pt>
                <c:pt idx="15">
                  <c:v>102</c:v>
                </c:pt>
                <c:pt idx="16">
                  <c:v>70</c:v>
                </c:pt>
                <c:pt idx="17">
                  <c:v>43</c:v>
                </c:pt>
                <c:pt idx="18">
                  <c:v>33</c:v>
                </c:pt>
                <c:pt idx="19">
                  <c:v>97</c:v>
                </c:pt>
              </c:numCache>
            </c:numRef>
          </c:val>
        </c:ser>
        <c:ser>
          <c:idx val="1"/>
          <c:order val="1"/>
          <c:tx>
            <c:strRef>
              <c:f>'920'!$R$2</c:f>
              <c:strCache>
                <c:ptCount val="1"/>
                <c:pt idx="0">
                  <c:v>k=6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'920'!$R$3:$R$22</c:f>
              <c:numCache>
                <c:formatCode>General</c:formatCode>
                <c:ptCount val="20"/>
                <c:pt idx="0">
                  <c:v>41</c:v>
                </c:pt>
                <c:pt idx="1">
                  <c:v>645</c:v>
                </c:pt>
                <c:pt idx="2">
                  <c:v>2443</c:v>
                </c:pt>
                <c:pt idx="3">
                  <c:v>3855</c:v>
                </c:pt>
                <c:pt idx="4">
                  <c:v>4094</c:v>
                </c:pt>
                <c:pt idx="5">
                  <c:v>3446</c:v>
                </c:pt>
                <c:pt idx="6">
                  <c:v>2317</c:v>
                </c:pt>
                <c:pt idx="7">
                  <c:v>1481</c:v>
                </c:pt>
                <c:pt idx="8">
                  <c:v>802</c:v>
                </c:pt>
                <c:pt idx="9">
                  <c:v>456</c:v>
                </c:pt>
                <c:pt idx="10">
                  <c:v>229</c:v>
                </c:pt>
                <c:pt idx="11">
                  <c:v>124</c:v>
                </c:pt>
                <c:pt idx="12">
                  <c:v>37</c:v>
                </c:pt>
                <c:pt idx="13">
                  <c:v>12</c:v>
                </c:pt>
                <c:pt idx="14">
                  <c:v>10</c:v>
                </c:pt>
                <c:pt idx="15">
                  <c:v>6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'920'!$S$2</c:f>
              <c:strCache>
                <c:ptCount val="1"/>
                <c:pt idx="0">
                  <c:v>k=9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'920'!$S$3:$S$22</c:f>
              <c:numCache>
                <c:formatCode>General</c:formatCode>
                <c:ptCount val="20"/>
                <c:pt idx="0">
                  <c:v>2</c:v>
                </c:pt>
                <c:pt idx="1">
                  <c:v>239</c:v>
                </c:pt>
                <c:pt idx="2">
                  <c:v>1706</c:v>
                </c:pt>
                <c:pt idx="3">
                  <c:v>3995</c:v>
                </c:pt>
                <c:pt idx="4">
                  <c:v>4906</c:v>
                </c:pt>
                <c:pt idx="5">
                  <c:v>4170</c:v>
                </c:pt>
                <c:pt idx="6">
                  <c:v>2588</c:v>
                </c:pt>
                <c:pt idx="7">
                  <c:v>1377</c:v>
                </c:pt>
                <c:pt idx="8">
                  <c:v>616</c:v>
                </c:pt>
                <c:pt idx="9">
                  <c:v>251</c:v>
                </c:pt>
                <c:pt idx="10">
                  <c:v>95</c:v>
                </c:pt>
                <c:pt idx="11">
                  <c:v>37</c:v>
                </c:pt>
                <c:pt idx="12">
                  <c:v>13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3794976"/>
        <c:axId val="2093790080"/>
      </c:barChart>
      <c:catAx>
        <c:axId val="209379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3790080"/>
        <c:crosses val="autoZero"/>
        <c:auto val="1"/>
        <c:lblAlgn val="ctr"/>
        <c:lblOffset val="100"/>
        <c:noMultiLvlLbl val="0"/>
      </c:catAx>
      <c:valAx>
        <c:axId val="20937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379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100</a:t>
            </a:r>
            <a:r>
              <a:rPr lang="ru-RU" sz="1400" b="0" i="0" u="none" strike="noStrike" baseline="0">
                <a:effectLst/>
              </a:rPr>
              <a:t> величин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'115'!$E$2</c:f>
              <c:strCache>
                <c:ptCount val="1"/>
                <c:pt idx="0">
                  <c:v>k=2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'115'!$E$3:$E$22</c:f>
              <c:numCache>
                <c:formatCode>General</c:formatCode>
                <c:ptCount val="20"/>
                <c:pt idx="0">
                  <c:v>10</c:v>
                </c:pt>
                <c:pt idx="1">
                  <c:v>15</c:v>
                </c:pt>
                <c:pt idx="2">
                  <c:v>16</c:v>
                </c:pt>
                <c:pt idx="3">
                  <c:v>11</c:v>
                </c:pt>
                <c:pt idx="4">
                  <c:v>12</c:v>
                </c:pt>
                <c:pt idx="5">
                  <c:v>6</c:v>
                </c:pt>
                <c:pt idx="6">
                  <c:v>9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strRef>
              <c:f>'115'!$F$2</c:f>
              <c:strCache>
                <c:ptCount val="1"/>
                <c:pt idx="0">
                  <c:v>k=6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'115'!$F$3:$F$22</c:f>
              <c:numCache>
                <c:formatCode>General</c:formatCode>
                <c:ptCount val="20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21</c:v>
                </c:pt>
                <c:pt idx="4">
                  <c:v>17</c:v>
                </c:pt>
                <c:pt idx="5">
                  <c:v>19</c:v>
                </c:pt>
                <c:pt idx="6">
                  <c:v>10</c:v>
                </c:pt>
                <c:pt idx="7">
                  <c:v>9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'115'!$G$2</c:f>
              <c:strCache>
                <c:ptCount val="1"/>
                <c:pt idx="0">
                  <c:v>k=9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'115'!$G$3:$G$22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23</c:v>
                </c:pt>
                <c:pt idx="4">
                  <c:v>26</c:v>
                </c:pt>
                <c:pt idx="5">
                  <c:v>22</c:v>
                </c:pt>
                <c:pt idx="6">
                  <c:v>10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057888"/>
        <c:axId val="233050272"/>
      </c:barChart>
      <c:catAx>
        <c:axId val="23305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050272"/>
        <c:crosses val="autoZero"/>
        <c:auto val="1"/>
        <c:lblAlgn val="ctr"/>
        <c:lblOffset val="100"/>
        <c:noMultiLvlLbl val="0"/>
      </c:catAx>
      <c:valAx>
        <c:axId val="23305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05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1000</a:t>
            </a:r>
            <a:r>
              <a:rPr lang="ru-RU" sz="1400" b="0" i="0" u="none" strike="noStrike" baseline="0">
                <a:effectLst/>
              </a:rPr>
              <a:t> величин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'115'!$H$2</c:f>
              <c:strCache>
                <c:ptCount val="1"/>
                <c:pt idx="0">
                  <c:v>k=2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'115'!$H$3:$H$22</c:f>
              <c:numCache>
                <c:formatCode>General</c:formatCode>
                <c:ptCount val="20"/>
                <c:pt idx="0">
                  <c:v>59</c:v>
                </c:pt>
                <c:pt idx="1">
                  <c:v>129</c:v>
                </c:pt>
                <c:pt idx="2">
                  <c:v>151</c:v>
                </c:pt>
                <c:pt idx="3">
                  <c:v>147</c:v>
                </c:pt>
                <c:pt idx="4">
                  <c:v>140</c:v>
                </c:pt>
                <c:pt idx="5">
                  <c:v>81</c:v>
                </c:pt>
                <c:pt idx="6">
                  <c:v>83</c:v>
                </c:pt>
                <c:pt idx="7">
                  <c:v>59</c:v>
                </c:pt>
                <c:pt idx="8">
                  <c:v>33</c:v>
                </c:pt>
                <c:pt idx="9">
                  <c:v>28</c:v>
                </c:pt>
                <c:pt idx="10">
                  <c:v>30</c:v>
                </c:pt>
                <c:pt idx="11">
                  <c:v>20</c:v>
                </c:pt>
                <c:pt idx="12">
                  <c:v>12</c:v>
                </c:pt>
                <c:pt idx="13">
                  <c:v>10</c:v>
                </c:pt>
                <c:pt idx="14">
                  <c:v>7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</c:ser>
        <c:ser>
          <c:idx val="1"/>
          <c:order val="1"/>
          <c:tx>
            <c:strRef>
              <c:f>'115'!$I$2</c:f>
              <c:strCache>
                <c:ptCount val="1"/>
                <c:pt idx="0">
                  <c:v>k=6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'115'!$I$3:$I$22</c:f>
              <c:numCache>
                <c:formatCode>General</c:formatCode>
                <c:ptCount val="20"/>
                <c:pt idx="0">
                  <c:v>1</c:v>
                </c:pt>
                <c:pt idx="1">
                  <c:v>31</c:v>
                </c:pt>
                <c:pt idx="2">
                  <c:v>129</c:v>
                </c:pt>
                <c:pt idx="3">
                  <c:v>214</c:v>
                </c:pt>
                <c:pt idx="4">
                  <c:v>200</c:v>
                </c:pt>
                <c:pt idx="5">
                  <c:v>165</c:v>
                </c:pt>
                <c:pt idx="6">
                  <c:v>122</c:v>
                </c:pt>
                <c:pt idx="7">
                  <c:v>73</c:v>
                </c:pt>
                <c:pt idx="8">
                  <c:v>39</c:v>
                </c:pt>
                <c:pt idx="9">
                  <c:v>16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'115'!$J$2</c:f>
              <c:strCache>
                <c:ptCount val="1"/>
                <c:pt idx="0">
                  <c:v>k=9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'115'!$J$3:$J$22</c:f>
              <c:numCache>
                <c:formatCode>General</c:formatCode>
                <c:ptCount val="20"/>
                <c:pt idx="0">
                  <c:v>1</c:v>
                </c:pt>
                <c:pt idx="1">
                  <c:v>8</c:v>
                </c:pt>
                <c:pt idx="2">
                  <c:v>95</c:v>
                </c:pt>
                <c:pt idx="3">
                  <c:v>201</c:v>
                </c:pt>
                <c:pt idx="4">
                  <c:v>253</c:v>
                </c:pt>
                <c:pt idx="5">
                  <c:v>210</c:v>
                </c:pt>
                <c:pt idx="6">
                  <c:v>117</c:v>
                </c:pt>
                <c:pt idx="7">
                  <c:v>67</c:v>
                </c:pt>
                <c:pt idx="8">
                  <c:v>30</c:v>
                </c:pt>
                <c:pt idx="9">
                  <c:v>10</c:v>
                </c:pt>
                <c:pt idx="10">
                  <c:v>6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060608"/>
        <c:axId val="233050816"/>
      </c:barChart>
      <c:catAx>
        <c:axId val="23306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050816"/>
        <c:crosses val="autoZero"/>
        <c:auto val="1"/>
        <c:lblAlgn val="ctr"/>
        <c:lblOffset val="100"/>
        <c:noMultiLvlLbl val="0"/>
      </c:catAx>
      <c:valAx>
        <c:axId val="23305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06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5000</a:t>
            </a:r>
            <a:r>
              <a:rPr lang="ru-RU" sz="1400" b="0" i="0" u="none" strike="noStrike" baseline="0">
                <a:effectLst/>
              </a:rPr>
              <a:t> величин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'115'!$K$2</c:f>
              <c:strCache>
                <c:ptCount val="1"/>
                <c:pt idx="0">
                  <c:v>k=2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'115'!$K$3:$K$22</c:f>
              <c:numCache>
                <c:formatCode>General</c:formatCode>
                <c:ptCount val="20"/>
                <c:pt idx="0">
                  <c:v>317</c:v>
                </c:pt>
                <c:pt idx="1">
                  <c:v>636</c:v>
                </c:pt>
                <c:pt idx="2">
                  <c:v>745</c:v>
                </c:pt>
                <c:pt idx="3">
                  <c:v>700</c:v>
                </c:pt>
                <c:pt idx="4">
                  <c:v>676</c:v>
                </c:pt>
                <c:pt idx="5">
                  <c:v>462</c:v>
                </c:pt>
                <c:pt idx="6">
                  <c:v>350</c:v>
                </c:pt>
                <c:pt idx="7">
                  <c:v>288</c:v>
                </c:pt>
                <c:pt idx="8">
                  <c:v>217</c:v>
                </c:pt>
                <c:pt idx="9">
                  <c:v>166</c:v>
                </c:pt>
                <c:pt idx="10">
                  <c:v>142</c:v>
                </c:pt>
                <c:pt idx="11">
                  <c:v>78</c:v>
                </c:pt>
                <c:pt idx="12">
                  <c:v>66</c:v>
                </c:pt>
                <c:pt idx="13">
                  <c:v>37</c:v>
                </c:pt>
                <c:pt idx="14">
                  <c:v>35</c:v>
                </c:pt>
                <c:pt idx="15">
                  <c:v>23</c:v>
                </c:pt>
                <c:pt idx="16">
                  <c:v>19</c:v>
                </c:pt>
                <c:pt idx="17">
                  <c:v>19</c:v>
                </c:pt>
                <c:pt idx="18">
                  <c:v>10</c:v>
                </c:pt>
                <c:pt idx="19">
                  <c:v>14</c:v>
                </c:pt>
              </c:numCache>
            </c:numRef>
          </c:val>
        </c:ser>
        <c:ser>
          <c:idx val="1"/>
          <c:order val="1"/>
          <c:tx>
            <c:strRef>
              <c:f>'115'!$L$2</c:f>
              <c:strCache>
                <c:ptCount val="1"/>
                <c:pt idx="0">
                  <c:v>k=6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'115'!$L$3:$L$22</c:f>
              <c:numCache>
                <c:formatCode>General</c:formatCode>
                <c:ptCount val="20"/>
                <c:pt idx="0">
                  <c:v>6</c:v>
                </c:pt>
                <c:pt idx="1">
                  <c:v>157</c:v>
                </c:pt>
                <c:pt idx="2">
                  <c:v>611</c:v>
                </c:pt>
                <c:pt idx="3">
                  <c:v>1015</c:v>
                </c:pt>
                <c:pt idx="4">
                  <c:v>1071</c:v>
                </c:pt>
                <c:pt idx="5">
                  <c:v>822</c:v>
                </c:pt>
                <c:pt idx="6">
                  <c:v>568</c:v>
                </c:pt>
                <c:pt idx="7">
                  <c:v>383</c:v>
                </c:pt>
                <c:pt idx="8">
                  <c:v>178</c:v>
                </c:pt>
                <c:pt idx="9">
                  <c:v>88</c:v>
                </c:pt>
                <c:pt idx="10">
                  <c:v>57</c:v>
                </c:pt>
                <c:pt idx="11">
                  <c:v>23</c:v>
                </c:pt>
                <c:pt idx="12">
                  <c:v>17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'115'!$M$2</c:f>
              <c:strCache>
                <c:ptCount val="1"/>
                <c:pt idx="0">
                  <c:v>k=9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'115'!$M$3:$M$22</c:f>
              <c:numCache>
                <c:formatCode>General</c:formatCode>
                <c:ptCount val="20"/>
                <c:pt idx="0">
                  <c:v>1</c:v>
                </c:pt>
                <c:pt idx="1">
                  <c:v>36</c:v>
                </c:pt>
                <c:pt idx="2">
                  <c:v>442</c:v>
                </c:pt>
                <c:pt idx="3">
                  <c:v>1063</c:v>
                </c:pt>
                <c:pt idx="4">
                  <c:v>1201</c:v>
                </c:pt>
                <c:pt idx="5">
                  <c:v>1073</c:v>
                </c:pt>
                <c:pt idx="6">
                  <c:v>622</c:v>
                </c:pt>
                <c:pt idx="7">
                  <c:v>317</c:v>
                </c:pt>
                <c:pt idx="8">
                  <c:v>152</c:v>
                </c:pt>
                <c:pt idx="9">
                  <c:v>58</c:v>
                </c:pt>
                <c:pt idx="10">
                  <c:v>28</c:v>
                </c:pt>
                <c:pt idx="11">
                  <c:v>6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051360"/>
        <c:axId val="233058976"/>
      </c:barChart>
      <c:catAx>
        <c:axId val="23305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058976"/>
        <c:crosses val="autoZero"/>
        <c:auto val="1"/>
        <c:lblAlgn val="ctr"/>
        <c:lblOffset val="100"/>
        <c:noMultiLvlLbl val="0"/>
      </c:catAx>
      <c:valAx>
        <c:axId val="23305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05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</a:t>
            </a:r>
            <a:r>
              <a:rPr lang="ru-RU" baseline="0"/>
              <a:t> 000</a:t>
            </a:r>
            <a:r>
              <a:rPr lang="ru-RU" sz="1400" b="0" i="0" u="none" strike="noStrike" baseline="0">
                <a:effectLst/>
              </a:rPr>
              <a:t> величин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'115'!$N$2</c:f>
              <c:strCache>
                <c:ptCount val="1"/>
                <c:pt idx="0">
                  <c:v>k=2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'115'!$N$3:$N$22</c:f>
              <c:numCache>
                <c:formatCode>General</c:formatCode>
                <c:ptCount val="20"/>
                <c:pt idx="0">
                  <c:v>636</c:v>
                </c:pt>
                <c:pt idx="1">
                  <c:v>1306</c:v>
                </c:pt>
                <c:pt idx="2">
                  <c:v>1487</c:v>
                </c:pt>
                <c:pt idx="3">
                  <c:v>1404</c:v>
                </c:pt>
                <c:pt idx="4">
                  <c:v>1214</c:v>
                </c:pt>
                <c:pt idx="5">
                  <c:v>938</c:v>
                </c:pt>
                <c:pt idx="6">
                  <c:v>727</c:v>
                </c:pt>
                <c:pt idx="7">
                  <c:v>563</c:v>
                </c:pt>
                <c:pt idx="8">
                  <c:v>492</c:v>
                </c:pt>
                <c:pt idx="9">
                  <c:v>345</c:v>
                </c:pt>
                <c:pt idx="10">
                  <c:v>263</c:v>
                </c:pt>
                <c:pt idx="11">
                  <c:v>176</c:v>
                </c:pt>
                <c:pt idx="12">
                  <c:v>131</c:v>
                </c:pt>
                <c:pt idx="13">
                  <c:v>79</c:v>
                </c:pt>
                <c:pt idx="14">
                  <c:v>55</c:v>
                </c:pt>
                <c:pt idx="15">
                  <c:v>52</c:v>
                </c:pt>
                <c:pt idx="16">
                  <c:v>38</c:v>
                </c:pt>
                <c:pt idx="17">
                  <c:v>38</c:v>
                </c:pt>
                <c:pt idx="18">
                  <c:v>20</c:v>
                </c:pt>
                <c:pt idx="19">
                  <c:v>36</c:v>
                </c:pt>
              </c:numCache>
            </c:numRef>
          </c:val>
        </c:ser>
        <c:ser>
          <c:idx val="1"/>
          <c:order val="1"/>
          <c:tx>
            <c:strRef>
              <c:f>'115'!$O$2</c:f>
              <c:strCache>
                <c:ptCount val="1"/>
                <c:pt idx="0">
                  <c:v>k=6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'115'!$O$3:$O$22</c:f>
              <c:numCache>
                <c:formatCode>General</c:formatCode>
                <c:ptCount val="20"/>
                <c:pt idx="0">
                  <c:v>12</c:v>
                </c:pt>
                <c:pt idx="1">
                  <c:v>308</c:v>
                </c:pt>
                <c:pt idx="2">
                  <c:v>1227</c:v>
                </c:pt>
                <c:pt idx="3">
                  <c:v>1997</c:v>
                </c:pt>
                <c:pt idx="4">
                  <c:v>2085</c:v>
                </c:pt>
                <c:pt idx="5">
                  <c:v>1652</c:v>
                </c:pt>
                <c:pt idx="6">
                  <c:v>1170</c:v>
                </c:pt>
                <c:pt idx="7">
                  <c:v>756</c:v>
                </c:pt>
                <c:pt idx="8">
                  <c:v>395</c:v>
                </c:pt>
                <c:pt idx="9">
                  <c:v>186</c:v>
                </c:pt>
                <c:pt idx="10">
                  <c:v>120</c:v>
                </c:pt>
                <c:pt idx="11">
                  <c:v>46</c:v>
                </c:pt>
                <c:pt idx="12">
                  <c:v>31</c:v>
                </c:pt>
                <c:pt idx="13">
                  <c:v>11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'115'!$P$2</c:f>
              <c:strCache>
                <c:ptCount val="1"/>
                <c:pt idx="0">
                  <c:v>k=9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'115'!$P$3:$P$22</c:f>
              <c:numCache>
                <c:formatCode>General</c:formatCode>
                <c:ptCount val="20"/>
                <c:pt idx="0">
                  <c:v>1</c:v>
                </c:pt>
                <c:pt idx="1">
                  <c:v>96</c:v>
                </c:pt>
                <c:pt idx="2">
                  <c:v>885</c:v>
                </c:pt>
                <c:pt idx="3">
                  <c:v>2033</c:v>
                </c:pt>
                <c:pt idx="4">
                  <c:v>2409</c:v>
                </c:pt>
                <c:pt idx="5">
                  <c:v>2130</c:v>
                </c:pt>
                <c:pt idx="6">
                  <c:v>1297</c:v>
                </c:pt>
                <c:pt idx="7">
                  <c:v>658</c:v>
                </c:pt>
                <c:pt idx="8">
                  <c:v>299</c:v>
                </c:pt>
                <c:pt idx="9">
                  <c:v>125</c:v>
                </c:pt>
                <c:pt idx="10">
                  <c:v>48</c:v>
                </c:pt>
                <c:pt idx="11">
                  <c:v>13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051904"/>
        <c:axId val="233062784"/>
      </c:barChart>
      <c:catAx>
        <c:axId val="23305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062784"/>
        <c:crosses val="autoZero"/>
        <c:auto val="1"/>
        <c:lblAlgn val="ctr"/>
        <c:lblOffset val="100"/>
        <c:noMultiLvlLbl val="0"/>
      </c:catAx>
      <c:valAx>
        <c:axId val="23306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05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20 000</a:t>
            </a:r>
            <a:r>
              <a:rPr lang="ru-RU" sz="1400" b="0" i="0" u="none" strike="noStrike" baseline="0">
                <a:effectLst/>
              </a:rPr>
              <a:t> величин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'115'!$Q$2</c:f>
              <c:strCache>
                <c:ptCount val="1"/>
                <c:pt idx="0">
                  <c:v>k=2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'115'!$Q$3:$Q$22</c:f>
              <c:numCache>
                <c:formatCode>General</c:formatCode>
                <c:ptCount val="20"/>
                <c:pt idx="0">
                  <c:v>1235</c:v>
                </c:pt>
                <c:pt idx="1">
                  <c:v>2613</c:v>
                </c:pt>
                <c:pt idx="2">
                  <c:v>2971</c:v>
                </c:pt>
                <c:pt idx="3">
                  <c:v>2750</c:v>
                </c:pt>
                <c:pt idx="4">
                  <c:v>2375</c:v>
                </c:pt>
                <c:pt idx="5">
                  <c:v>1880</c:v>
                </c:pt>
                <c:pt idx="6">
                  <c:v>1523</c:v>
                </c:pt>
                <c:pt idx="7">
                  <c:v>1164</c:v>
                </c:pt>
                <c:pt idx="8">
                  <c:v>974</c:v>
                </c:pt>
                <c:pt idx="9">
                  <c:v>686</c:v>
                </c:pt>
                <c:pt idx="10">
                  <c:v>533</c:v>
                </c:pt>
                <c:pt idx="11">
                  <c:v>358</c:v>
                </c:pt>
                <c:pt idx="12">
                  <c:v>263</c:v>
                </c:pt>
                <c:pt idx="13">
                  <c:v>193</c:v>
                </c:pt>
                <c:pt idx="14">
                  <c:v>123</c:v>
                </c:pt>
                <c:pt idx="15">
                  <c:v>97</c:v>
                </c:pt>
                <c:pt idx="16">
                  <c:v>77</c:v>
                </c:pt>
                <c:pt idx="17">
                  <c:v>61</c:v>
                </c:pt>
                <c:pt idx="18">
                  <c:v>38</c:v>
                </c:pt>
                <c:pt idx="19">
                  <c:v>86</c:v>
                </c:pt>
              </c:numCache>
            </c:numRef>
          </c:val>
        </c:ser>
        <c:ser>
          <c:idx val="1"/>
          <c:order val="1"/>
          <c:tx>
            <c:strRef>
              <c:f>'115'!$R$2</c:f>
              <c:strCache>
                <c:ptCount val="1"/>
                <c:pt idx="0">
                  <c:v>k=6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'115'!$R$3:$R$22</c:f>
              <c:numCache>
                <c:formatCode>General</c:formatCode>
                <c:ptCount val="20"/>
                <c:pt idx="0">
                  <c:v>27</c:v>
                </c:pt>
                <c:pt idx="1">
                  <c:v>671</c:v>
                </c:pt>
                <c:pt idx="2">
                  <c:v>2414</c:v>
                </c:pt>
                <c:pt idx="3">
                  <c:v>4000</c:v>
                </c:pt>
                <c:pt idx="4">
                  <c:v>4107</c:v>
                </c:pt>
                <c:pt idx="5">
                  <c:v>3287</c:v>
                </c:pt>
                <c:pt idx="6">
                  <c:v>2374</c:v>
                </c:pt>
                <c:pt idx="7">
                  <c:v>1511</c:v>
                </c:pt>
                <c:pt idx="8">
                  <c:v>798</c:v>
                </c:pt>
                <c:pt idx="9">
                  <c:v>421</c:v>
                </c:pt>
                <c:pt idx="10">
                  <c:v>213</c:v>
                </c:pt>
                <c:pt idx="11">
                  <c:v>97</c:v>
                </c:pt>
                <c:pt idx="12">
                  <c:v>52</c:v>
                </c:pt>
                <c:pt idx="13">
                  <c:v>16</c:v>
                </c:pt>
                <c:pt idx="14">
                  <c:v>6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'115'!$S$2</c:f>
              <c:strCache>
                <c:ptCount val="1"/>
                <c:pt idx="0">
                  <c:v>k=9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'115'!$A$3:$A$22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'115'!$S$3:$S$22</c:f>
              <c:numCache>
                <c:formatCode>General</c:formatCode>
                <c:ptCount val="20"/>
                <c:pt idx="0">
                  <c:v>3</c:v>
                </c:pt>
                <c:pt idx="1">
                  <c:v>214</c:v>
                </c:pt>
                <c:pt idx="2">
                  <c:v>1733</c:v>
                </c:pt>
                <c:pt idx="3">
                  <c:v>4122</c:v>
                </c:pt>
                <c:pt idx="4">
                  <c:v>4860</c:v>
                </c:pt>
                <c:pt idx="5">
                  <c:v>4148</c:v>
                </c:pt>
                <c:pt idx="6">
                  <c:v>2602</c:v>
                </c:pt>
                <c:pt idx="7">
                  <c:v>1337</c:v>
                </c:pt>
                <c:pt idx="8">
                  <c:v>581</c:v>
                </c:pt>
                <c:pt idx="9">
                  <c:v>259</c:v>
                </c:pt>
                <c:pt idx="10">
                  <c:v>107</c:v>
                </c:pt>
                <c:pt idx="11">
                  <c:v>21</c:v>
                </c:pt>
                <c:pt idx="12">
                  <c:v>7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064960"/>
        <c:axId val="233052992"/>
      </c:barChart>
      <c:catAx>
        <c:axId val="23306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052992"/>
        <c:crosses val="autoZero"/>
        <c:auto val="1"/>
        <c:lblAlgn val="ctr"/>
        <c:lblOffset val="100"/>
        <c:noMultiLvlLbl val="0"/>
      </c:catAx>
      <c:valAx>
        <c:axId val="23305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06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</a:t>
            </a:r>
            <a:r>
              <a:rPr lang="ru-RU" sz="1400" b="0" i="0" u="none" strike="noStrike" baseline="0">
                <a:effectLst/>
              </a:rPr>
              <a:t> величин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'920'!$B$2</c:f>
              <c:strCache>
                <c:ptCount val="1"/>
                <c:pt idx="0">
                  <c:v>k=2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'920'!$C$2</c:f>
              <c:strCache>
                <c:ptCount val="1"/>
                <c:pt idx="0">
                  <c:v>k=6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'920'!$C$3:$C$22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'920'!$D$2</c:f>
              <c:strCache>
                <c:ptCount val="1"/>
                <c:pt idx="0">
                  <c:v>k=9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'920'!$D$3:$D$22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5852880"/>
        <c:axId val="2125856144"/>
      </c:barChart>
      <c:catAx>
        <c:axId val="212585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5856144"/>
        <c:crosses val="autoZero"/>
        <c:auto val="1"/>
        <c:lblAlgn val="ctr"/>
        <c:lblOffset val="100"/>
        <c:noMultiLvlLbl val="0"/>
      </c:catAx>
      <c:valAx>
        <c:axId val="212585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585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100</a:t>
            </a:r>
            <a:r>
              <a:rPr lang="ru-RU" sz="1400" b="0" i="0" u="none" strike="noStrike" baseline="0">
                <a:effectLst/>
              </a:rPr>
              <a:t> величин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'920'!$E$2</c:f>
              <c:strCache>
                <c:ptCount val="1"/>
                <c:pt idx="0">
                  <c:v>k=2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'920'!$E$3:$E$22</c:f>
              <c:numCache>
                <c:formatCode>General</c:formatCode>
                <c:ptCount val="20"/>
                <c:pt idx="0">
                  <c:v>3</c:v>
                </c:pt>
                <c:pt idx="1">
                  <c:v>13</c:v>
                </c:pt>
                <c:pt idx="2">
                  <c:v>17</c:v>
                </c:pt>
                <c:pt idx="3">
                  <c:v>14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strRef>
              <c:f>'920'!$F$2</c:f>
              <c:strCache>
                <c:ptCount val="1"/>
                <c:pt idx="0">
                  <c:v>k=6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'920'!$F$3:$F$22</c:f>
              <c:numCache>
                <c:formatCode>General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32</c:v>
                </c:pt>
                <c:pt idx="4">
                  <c:v>21</c:v>
                </c:pt>
                <c:pt idx="5">
                  <c:v>12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'920'!$G$2</c:f>
              <c:strCache>
                <c:ptCount val="1"/>
                <c:pt idx="0">
                  <c:v>k=9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'920'!$G$3:$G$22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24</c:v>
                </c:pt>
                <c:pt idx="4">
                  <c:v>35</c:v>
                </c:pt>
                <c:pt idx="5">
                  <c:v>16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225424"/>
        <c:axId val="131228688"/>
      </c:barChart>
      <c:catAx>
        <c:axId val="1312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228688"/>
        <c:crosses val="autoZero"/>
        <c:auto val="1"/>
        <c:lblAlgn val="ctr"/>
        <c:lblOffset val="100"/>
        <c:noMultiLvlLbl val="0"/>
      </c:catAx>
      <c:valAx>
        <c:axId val="13122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22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1000</a:t>
            </a:r>
            <a:r>
              <a:rPr lang="ru-RU" sz="1400" b="0" i="0" u="none" strike="noStrike" baseline="0">
                <a:effectLst/>
              </a:rPr>
              <a:t> величин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'920'!$H$2</c:f>
              <c:strCache>
                <c:ptCount val="1"/>
                <c:pt idx="0">
                  <c:v>k=2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'920'!$H$3:$H$22</c:f>
              <c:numCache>
                <c:formatCode>General</c:formatCode>
                <c:ptCount val="20"/>
                <c:pt idx="0">
                  <c:v>62</c:v>
                </c:pt>
                <c:pt idx="1">
                  <c:v>120</c:v>
                </c:pt>
                <c:pt idx="2">
                  <c:v>169</c:v>
                </c:pt>
                <c:pt idx="3">
                  <c:v>129</c:v>
                </c:pt>
                <c:pt idx="4">
                  <c:v>99</c:v>
                </c:pt>
                <c:pt idx="5">
                  <c:v>99</c:v>
                </c:pt>
                <c:pt idx="6">
                  <c:v>88</c:v>
                </c:pt>
                <c:pt idx="7">
                  <c:v>59</c:v>
                </c:pt>
                <c:pt idx="8">
                  <c:v>44</c:v>
                </c:pt>
                <c:pt idx="9">
                  <c:v>36</c:v>
                </c:pt>
                <c:pt idx="10">
                  <c:v>20</c:v>
                </c:pt>
                <c:pt idx="11">
                  <c:v>22</c:v>
                </c:pt>
                <c:pt idx="12">
                  <c:v>22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8</c:v>
                </c:pt>
              </c:numCache>
            </c:numRef>
          </c:val>
        </c:ser>
        <c:ser>
          <c:idx val="1"/>
          <c:order val="1"/>
          <c:tx>
            <c:strRef>
              <c:f>'920'!$I$2</c:f>
              <c:strCache>
                <c:ptCount val="1"/>
                <c:pt idx="0">
                  <c:v>k=6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'920'!$I$3:$I$22</c:f>
              <c:numCache>
                <c:formatCode>General</c:formatCode>
                <c:ptCount val="20"/>
                <c:pt idx="0">
                  <c:v>4</c:v>
                </c:pt>
                <c:pt idx="1">
                  <c:v>30</c:v>
                </c:pt>
                <c:pt idx="2">
                  <c:v>128</c:v>
                </c:pt>
                <c:pt idx="3">
                  <c:v>196</c:v>
                </c:pt>
                <c:pt idx="4">
                  <c:v>203</c:v>
                </c:pt>
                <c:pt idx="5">
                  <c:v>160</c:v>
                </c:pt>
                <c:pt idx="6">
                  <c:v>111</c:v>
                </c:pt>
                <c:pt idx="7">
                  <c:v>83</c:v>
                </c:pt>
                <c:pt idx="8">
                  <c:v>42</c:v>
                </c:pt>
                <c:pt idx="9">
                  <c:v>24</c:v>
                </c:pt>
                <c:pt idx="10">
                  <c:v>10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'920'!$J$2</c:f>
              <c:strCache>
                <c:ptCount val="1"/>
                <c:pt idx="0">
                  <c:v>k=9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'920'!$A$3:$A$22</c:f>
              <c:strCache>
                <c:ptCount val="20"/>
                <c:pt idx="0">
                  <c:v>0-100    </c:v>
                </c:pt>
                <c:pt idx="1">
                  <c:v>100-200  </c:v>
                </c:pt>
                <c:pt idx="2">
                  <c:v>200-300  </c:v>
                </c:pt>
                <c:pt idx="3">
                  <c:v>300-400  </c:v>
                </c:pt>
                <c:pt idx="4">
                  <c:v>400-500 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    </c:v>
                </c:pt>
                <c:pt idx="11">
                  <c:v>1100-1200  </c:v>
                </c:pt>
                <c:pt idx="12">
                  <c:v>1200-1300  </c:v>
                </c:pt>
                <c:pt idx="13">
                  <c:v>1300-1400  </c:v>
                </c:pt>
                <c:pt idx="14">
                  <c:v>1400-1500 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</c:strCache>
            </c:strRef>
          </c:cat>
          <c:val>
            <c:numRef>
              <c:f>'920'!$J$3:$J$22</c:f>
              <c:numCache>
                <c:formatCode>General</c:formatCode>
                <c:ptCount val="20"/>
                <c:pt idx="0">
                  <c:v>1</c:v>
                </c:pt>
                <c:pt idx="1">
                  <c:v>13</c:v>
                </c:pt>
                <c:pt idx="2">
                  <c:v>87</c:v>
                </c:pt>
                <c:pt idx="3">
                  <c:v>196</c:v>
                </c:pt>
                <c:pt idx="4">
                  <c:v>260</c:v>
                </c:pt>
                <c:pt idx="5">
                  <c:v>200</c:v>
                </c:pt>
                <c:pt idx="6">
                  <c:v>106</c:v>
                </c:pt>
                <c:pt idx="7">
                  <c:v>86</c:v>
                </c:pt>
                <c:pt idx="8">
                  <c:v>30</c:v>
                </c:pt>
                <c:pt idx="9">
                  <c:v>14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372464"/>
        <c:axId val="126364304"/>
      </c:barChart>
      <c:catAx>
        <c:axId val="12637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364304"/>
        <c:crosses val="autoZero"/>
        <c:auto val="1"/>
        <c:lblAlgn val="ctr"/>
        <c:lblOffset val="100"/>
        <c:noMultiLvlLbl val="0"/>
      </c:catAx>
      <c:valAx>
        <c:axId val="12636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37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128587</xdr:rowOff>
    </xdr:from>
    <xdr:to>
      <xdr:col>6</xdr:col>
      <xdr:colOff>476250</xdr:colOff>
      <xdr:row>38</xdr:row>
      <xdr:rowOff>52387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490537</xdr:colOff>
      <xdr:row>23</xdr:row>
      <xdr:rowOff>147637</xdr:rowOff>
    </xdr:from>
    <xdr:to>
      <xdr:col>14</xdr:col>
      <xdr:colOff>185737</xdr:colOff>
      <xdr:row>38</xdr:row>
      <xdr:rowOff>33337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38</xdr:row>
      <xdr:rowOff>52387</xdr:rowOff>
    </xdr:from>
    <xdr:to>
      <xdr:col>6</xdr:col>
      <xdr:colOff>476250</xdr:colOff>
      <xdr:row>52</xdr:row>
      <xdr:rowOff>128587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495300</xdr:colOff>
      <xdr:row>38</xdr:row>
      <xdr:rowOff>61912</xdr:rowOff>
    </xdr:from>
    <xdr:to>
      <xdr:col>14</xdr:col>
      <xdr:colOff>190500</xdr:colOff>
      <xdr:row>52</xdr:row>
      <xdr:rowOff>138112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52</xdr:row>
      <xdr:rowOff>138112</xdr:rowOff>
    </xdr:from>
    <xdr:to>
      <xdr:col>6</xdr:col>
      <xdr:colOff>476250</xdr:colOff>
      <xdr:row>67</xdr:row>
      <xdr:rowOff>23812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500062</xdr:colOff>
      <xdr:row>52</xdr:row>
      <xdr:rowOff>147637</xdr:rowOff>
    </xdr:from>
    <xdr:to>
      <xdr:col>14</xdr:col>
      <xdr:colOff>195262</xdr:colOff>
      <xdr:row>67</xdr:row>
      <xdr:rowOff>33337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176212</xdr:rowOff>
    </xdr:from>
    <xdr:to>
      <xdr:col>8</xdr:col>
      <xdr:colOff>238125</xdr:colOff>
      <xdr:row>37</xdr:row>
      <xdr:rowOff>61912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252412</xdr:colOff>
      <xdr:row>22</xdr:row>
      <xdr:rowOff>176212</xdr:rowOff>
    </xdr:from>
    <xdr:to>
      <xdr:col>17</xdr:col>
      <xdr:colOff>195262</xdr:colOff>
      <xdr:row>37</xdr:row>
      <xdr:rowOff>61912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61912</xdr:rowOff>
    </xdr:from>
    <xdr:to>
      <xdr:col>8</xdr:col>
      <xdr:colOff>238125</xdr:colOff>
      <xdr:row>51</xdr:row>
      <xdr:rowOff>138112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252412</xdr:colOff>
      <xdr:row>37</xdr:row>
      <xdr:rowOff>52387</xdr:rowOff>
    </xdr:from>
    <xdr:to>
      <xdr:col>17</xdr:col>
      <xdr:colOff>195262</xdr:colOff>
      <xdr:row>51</xdr:row>
      <xdr:rowOff>128587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51</xdr:row>
      <xdr:rowOff>138112</xdr:rowOff>
    </xdr:from>
    <xdr:to>
      <xdr:col>8</xdr:col>
      <xdr:colOff>238125</xdr:colOff>
      <xdr:row>66</xdr:row>
      <xdr:rowOff>23812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242887</xdr:colOff>
      <xdr:row>51</xdr:row>
      <xdr:rowOff>128587</xdr:rowOff>
    </xdr:from>
    <xdr:to>
      <xdr:col>17</xdr:col>
      <xdr:colOff>185737</xdr:colOff>
      <xdr:row>66</xdr:row>
      <xdr:rowOff>14287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N20" sqref="A1:N20"/>
    </sheetView>
  </sheetViews>
  <sheetFormatPr defaultColWidth="7.5703125" defaultRowHeight="15.75" x14ac:dyDescent="0.25"/>
  <cols>
    <col min="1" max="1" width="6.28515625" style="13" customWidth="1"/>
    <col min="2" max="2" width="16.85546875" style="13" customWidth="1"/>
    <col min="3" max="6" width="9" style="13" bestFit="1" customWidth="1"/>
    <col min="7" max="8" width="8.42578125" style="13" bestFit="1" customWidth="1"/>
    <col min="9" max="12" width="9" style="13" bestFit="1" customWidth="1"/>
    <col min="13" max="14" width="8.42578125" style="13" bestFit="1" customWidth="1"/>
    <col min="15" max="16384" width="7.5703125" style="13"/>
  </cols>
  <sheetData>
    <row r="1" spans="1:14" ht="16.5" thickBot="1" x14ac:dyDescent="0.3">
      <c r="A1" s="25" t="s">
        <v>26</v>
      </c>
      <c r="B1" s="26"/>
      <c r="C1" s="29" t="s">
        <v>30</v>
      </c>
      <c r="D1" s="30"/>
      <c r="E1" s="30"/>
      <c r="F1" s="30"/>
      <c r="G1" s="30"/>
      <c r="H1" s="31"/>
      <c r="I1" s="29" t="s">
        <v>31</v>
      </c>
      <c r="J1" s="30"/>
      <c r="K1" s="30"/>
      <c r="L1" s="30"/>
      <c r="M1" s="30"/>
      <c r="N1" s="31"/>
    </row>
    <row r="2" spans="1:14" ht="16.5" thickBot="1" x14ac:dyDescent="0.3">
      <c r="A2" s="27"/>
      <c r="B2" s="28"/>
      <c r="C2" s="1">
        <v>10</v>
      </c>
      <c r="D2" s="1">
        <v>100</v>
      </c>
      <c r="E2" s="1">
        <v>1000</v>
      </c>
      <c r="F2" s="1">
        <v>5000</v>
      </c>
      <c r="G2" s="1">
        <v>10000</v>
      </c>
      <c r="H2" s="1">
        <v>20000</v>
      </c>
      <c r="I2" s="1">
        <v>10</v>
      </c>
      <c r="J2" s="1">
        <v>100</v>
      </c>
      <c r="K2" s="1">
        <v>1000</v>
      </c>
      <c r="L2" s="1">
        <v>5000</v>
      </c>
      <c r="M2" s="1">
        <v>10000</v>
      </c>
      <c r="N2" s="1">
        <v>20000</v>
      </c>
    </row>
    <row r="3" spans="1:14" ht="16.5" thickBot="1" x14ac:dyDescent="0.3">
      <c r="A3" s="21"/>
      <c r="B3" s="16" t="s">
        <v>0</v>
      </c>
      <c r="C3" s="6">
        <v>554.59500000000003</v>
      </c>
      <c r="D3" s="6">
        <v>465.90899999999999</v>
      </c>
      <c r="E3" s="6">
        <v>485.22300000000001</v>
      </c>
      <c r="F3" s="6">
        <v>491.87099999999998</v>
      </c>
      <c r="G3" s="7">
        <v>494.524</v>
      </c>
      <c r="H3" s="7">
        <v>499.16300000000001</v>
      </c>
      <c r="I3" s="6">
        <v>520.13199999999995</v>
      </c>
      <c r="J3" s="6">
        <v>512.81700000000001</v>
      </c>
      <c r="K3" s="6">
        <v>507.11599999999999</v>
      </c>
      <c r="L3" s="6">
        <v>501.38600000000002</v>
      </c>
      <c r="M3" s="7">
        <v>497.62799999999999</v>
      </c>
      <c r="N3" s="7">
        <v>499.77300000000002</v>
      </c>
    </row>
    <row r="4" spans="1:14" ht="16.5" thickBot="1" x14ac:dyDescent="0.3">
      <c r="A4" s="21"/>
      <c r="B4" s="6">
        <v>500</v>
      </c>
      <c r="C4" s="8">
        <v>0.10919000000000005</v>
      </c>
      <c r="D4" s="8">
        <v>6.818200000000002E-2</v>
      </c>
      <c r="E4" s="8">
        <v>2.9553999999999973E-2</v>
      </c>
      <c r="F4" s="8">
        <v>1.625800000000004E-2</v>
      </c>
      <c r="G4" s="9">
        <v>1.0951999999999998E-2</v>
      </c>
      <c r="H4" s="9">
        <v>1.6739999999999782E-3</v>
      </c>
      <c r="I4" s="8">
        <v>4.0263999999999897E-2</v>
      </c>
      <c r="J4" s="8">
        <v>2.5634000000000014E-2</v>
      </c>
      <c r="K4" s="8">
        <v>1.423199999999997E-2</v>
      </c>
      <c r="L4" s="8">
        <v>2.7720000000000483E-3</v>
      </c>
      <c r="M4" s="9">
        <v>4.7440000000000286E-3</v>
      </c>
      <c r="N4" s="9">
        <v>4.5399999999995086E-4</v>
      </c>
    </row>
    <row r="5" spans="1:14" ht="16.5" thickBot="1" x14ac:dyDescent="0.3">
      <c r="A5" s="21" t="s">
        <v>27</v>
      </c>
      <c r="B5" s="16" t="s">
        <v>1</v>
      </c>
      <c r="C5" s="6">
        <v>425.14299999999997</v>
      </c>
      <c r="D5" s="6">
        <v>366.84699999999998</v>
      </c>
      <c r="E5" s="6">
        <v>334.14400000000001</v>
      </c>
      <c r="F5" s="6">
        <v>344.928</v>
      </c>
      <c r="G5" s="7">
        <v>348.70800000000003</v>
      </c>
      <c r="H5" s="7">
        <v>353.41199999999998</v>
      </c>
      <c r="I5" s="6">
        <v>323.28500000000003</v>
      </c>
      <c r="J5" s="6">
        <v>339.65300000000002</v>
      </c>
      <c r="K5" s="6">
        <v>363.49400000000003</v>
      </c>
      <c r="L5" s="6">
        <v>359.73899999999998</v>
      </c>
      <c r="M5" s="7">
        <v>351.82100000000003</v>
      </c>
      <c r="N5" s="7">
        <v>354.47800000000001</v>
      </c>
    </row>
    <row r="6" spans="1:14" ht="16.5" thickBot="1" x14ac:dyDescent="0.3">
      <c r="A6" s="22"/>
      <c r="B6" s="10">
        <v>353.55339059327372</v>
      </c>
      <c r="C6" s="8">
        <v>0.20248599309596957</v>
      </c>
      <c r="D6" s="8">
        <v>3.7600005431765671E-2</v>
      </c>
      <c r="E6" s="8">
        <v>5.4898046828808923E-2</v>
      </c>
      <c r="F6" s="8">
        <v>2.4396288715546027E-2</v>
      </c>
      <c r="G6" s="9">
        <v>1.3704834184005345E-2</v>
      </c>
      <c r="H6" s="9">
        <v>3.9991298919940445E-4</v>
      </c>
      <c r="I6" s="8">
        <v>8.5611936976427744E-2</v>
      </c>
      <c r="J6" s="8">
        <v>3.9316241798582119E-2</v>
      </c>
      <c r="K6" s="8">
        <v>2.8116289282491831E-2</v>
      </c>
      <c r="L6" s="8">
        <v>1.7495545429069736E-2</v>
      </c>
      <c r="M6" s="9">
        <v>4.8999405446704556E-3</v>
      </c>
      <c r="N6" s="9">
        <v>2.6151903257801219E-3</v>
      </c>
    </row>
    <row r="7" spans="1:14" ht="16.5" thickBot="1" x14ac:dyDescent="0.3">
      <c r="A7" s="22"/>
      <c r="B7" s="16" t="s">
        <v>2</v>
      </c>
      <c r="C7" s="8">
        <v>0.76658282169871694</v>
      </c>
      <c r="D7" s="8">
        <v>0.78737908046421079</v>
      </c>
      <c r="E7" s="8">
        <v>0.68864006858702076</v>
      </c>
      <c r="F7" s="8">
        <v>0.70125703690601804</v>
      </c>
      <c r="G7" s="9">
        <v>0.70513867881033077</v>
      </c>
      <c r="H7" s="9">
        <v>0.70800920741320961</v>
      </c>
      <c r="I7" s="8">
        <v>0.62154414648589218</v>
      </c>
      <c r="J7" s="8">
        <v>0.66232788694602562</v>
      </c>
      <c r="K7" s="8">
        <v>0.71678669180227017</v>
      </c>
      <c r="L7" s="8">
        <v>0.71748912015891941</v>
      </c>
      <c r="M7" s="9">
        <v>0.7069959889716817</v>
      </c>
      <c r="N7" s="9">
        <v>0.70927801221754672</v>
      </c>
    </row>
    <row r="8" spans="1:14" ht="16.5" thickBot="1" x14ac:dyDescent="0.3">
      <c r="A8" s="23"/>
      <c r="B8" s="8">
        <v>0.70710678118654746</v>
      </c>
      <c r="C8" s="8">
        <v>8.4111823128561733E-2</v>
      </c>
      <c r="D8" s="8">
        <v>0.11352217432134348</v>
      </c>
      <c r="E8" s="8">
        <v>2.6115875410696779E-2</v>
      </c>
      <c r="F8" s="8">
        <v>8.2727876979391546E-3</v>
      </c>
      <c r="G8" s="9">
        <v>2.7833170725843673E-3</v>
      </c>
      <c r="H8" s="9">
        <v>1.2762234087867826E-3</v>
      </c>
      <c r="I8" s="8">
        <v>0.12100383842604151</v>
      </c>
      <c r="J8" s="8">
        <v>6.3326919543016461E-2</v>
      </c>
      <c r="K8" s="8">
        <v>1.3689460875314353E-2</v>
      </c>
      <c r="L8" s="8">
        <v>1.4682844583883158E-2</v>
      </c>
      <c r="M8" s="9">
        <v>1.5668385286851541E-4</v>
      </c>
      <c r="N8" s="9">
        <v>3.0705843710844638E-3</v>
      </c>
    </row>
    <row r="9" spans="1:14" ht="16.5" thickBot="1" x14ac:dyDescent="0.3">
      <c r="A9" s="21"/>
      <c r="B9" s="16" t="s">
        <v>0</v>
      </c>
      <c r="C9" s="6">
        <v>403.45600000000002</v>
      </c>
      <c r="D9" s="6">
        <v>485.06400000000002</v>
      </c>
      <c r="E9" s="6">
        <v>487.11599999999999</v>
      </c>
      <c r="F9" s="6">
        <v>493.76600000000002</v>
      </c>
      <c r="G9" s="7">
        <v>497.685</v>
      </c>
      <c r="H9" s="7">
        <v>498.17099999999999</v>
      </c>
      <c r="I9" s="6">
        <v>531.01</v>
      </c>
      <c r="J9" s="6">
        <v>463.12299999999999</v>
      </c>
      <c r="K9" s="6">
        <v>501.84300000000002</v>
      </c>
      <c r="L9" s="6">
        <v>499.959</v>
      </c>
      <c r="M9" s="7">
        <v>500.30399999999997</v>
      </c>
      <c r="N9" s="7">
        <v>500.30500000000001</v>
      </c>
    </row>
    <row r="10" spans="1:14" ht="16.5" thickBot="1" x14ac:dyDescent="0.3">
      <c r="A10" s="21"/>
      <c r="B10" s="6">
        <v>500</v>
      </c>
      <c r="C10" s="8">
        <v>0.19308799999999995</v>
      </c>
      <c r="D10" s="8">
        <v>2.9871999999999958E-2</v>
      </c>
      <c r="E10" s="8">
        <v>2.576800000000003E-2</v>
      </c>
      <c r="F10" s="8">
        <v>1.2467999999999962E-2</v>
      </c>
      <c r="G10" s="9">
        <v>4.6299999999999952E-3</v>
      </c>
      <c r="H10" s="9">
        <v>3.6580000000000154E-3</v>
      </c>
      <c r="I10" s="8">
        <v>6.2019999999999985E-2</v>
      </c>
      <c r="J10" s="8">
        <v>7.3754000000000014E-2</v>
      </c>
      <c r="K10" s="8">
        <v>3.6860000000000356E-3</v>
      </c>
      <c r="L10" s="8">
        <v>8.1999999999993631E-5</v>
      </c>
      <c r="M10" s="9">
        <v>6.0799999999994723E-4</v>
      </c>
      <c r="N10" s="9">
        <v>6.1000000000001363E-4</v>
      </c>
    </row>
    <row r="11" spans="1:14" ht="16.5" thickBot="1" x14ac:dyDescent="0.3">
      <c r="A11" s="21" t="s">
        <v>28</v>
      </c>
      <c r="B11" s="16" t="s">
        <v>1</v>
      </c>
      <c r="C11" s="6">
        <v>126.136</v>
      </c>
      <c r="D11" s="6">
        <v>205.482</v>
      </c>
      <c r="E11" s="6">
        <v>193.572</v>
      </c>
      <c r="F11" s="6">
        <v>199.47399999999999</v>
      </c>
      <c r="G11" s="7">
        <v>202.05</v>
      </c>
      <c r="H11" s="7">
        <v>202.67699999999999</v>
      </c>
      <c r="I11" s="6">
        <v>154.65100000000001</v>
      </c>
      <c r="J11" s="6">
        <v>197.06700000000001</v>
      </c>
      <c r="K11" s="6">
        <v>209.05099999999999</v>
      </c>
      <c r="L11" s="6">
        <v>207.459</v>
      </c>
      <c r="M11" s="7">
        <v>205.316</v>
      </c>
      <c r="N11" s="7">
        <v>204.108</v>
      </c>
    </row>
    <row r="12" spans="1:14" ht="16.5" thickBot="1" x14ac:dyDescent="0.3">
      <c r="A12" s="22"/>
      <c r="B12" s="10">
        <v>204.12414523193152</v>
      </c>
      <c r="C12" s="8">
        <v>0.38206232360860215</v>
      </c>
      <c r="D12" s="8">
        <v>6.6521026531459349E-3</v>
      </c>
      <c r="E12" s="8">
        <v>5.1694743019949349E-2</v>
      </c>
      <c r="F12" s="8">
        <v>2.2780966096136779E-2</v>
      </c>
      <c r="G12" s="9">
        <v>1.0161194941317739E-2</v>
      </c>
      <c r="H12" s="9">
        <v>7.0895348038677265E-3</v>
      </c>
      <c r="I12" s="8">
        <v>0.24236792357767745</v>
      </c>
      <c r="J12" s="8">
        <v>3.4572809717894913E-2</v>
      </c>
      <c r="K12" s="8">
        <v>2.4136560437132203E-2</v>
      </c>
      <c r="L12" s="8">
        <v>1.633738509611064E-2</v>
      </c>
      <c r="M12" s="9">
        <v>5.8388720585419353E-3</v>
      </c>
      <c r="N12" s="9">
        <v>7.9095160022214623E-5</v>
      </c>
    </row>
    <row r="13" spans="1:14" ht="16.5" thickBot="1" x14ac:dyDescent="0.3">
      <c r="A13" s="22"/>
      <c r="B13" s="16" t="s">
        <v>2</v>
      </c>
      <c r="C13" s="8">
        <v>0.31263880076142131</v>
      </c>
      <c r="D13" s="8">
        <v>0.42361832665380239</v>
      </c>
      <c r="E13" s="8">
        <v>0.39738378538171609</v>
      </c>
      <c r="F13" s="8">
        <v>0.40398488352782486</v>
      </c>
      <c r="G13" s="9">
        <v>0.4059796859459297</v>
      </c>
      <c r="H13" s="9">
        <v>0.40684222887321825</v>
      </c>
      <c r="I13" s="8">
        <v>0.291239336359014</v>
      </c>
      <c r="J13" s="8">
        <v>0.42551762706667562</v>
      </c>
      <c r="K13" s="8">
        <v>0.41656653574922831</v>
      </c>
      <c r="L13" s="8">
        <v>0.4149520260661374</v>
      </c>
      <c r="M13" s="9">
        <v>0.41038248744763189</v>
      </c>
      <c r="N13" s="9">
        <v>0.4079671400445728</v>
      </c>
    </row>
    <row r="14" spans="1:14" ht="16.5" thickBot="1" x14ac:dyDescent="0.3">
      <c r="A14" s="23"/>
      <c r="B14" s="8">
        <v>0.40824829046386302</v>
      </c>
      <c r="C14" s="8">
        <v>0.23419446433886484</v>
      </c>
      <c r="D14" s="8">
        <v>3.7648745993462733E-2</v>
      </c>
      <c r="E14" s="8">
        <v>2.6612493759134603E-2</v>
      </c>
      <c r="F14" s="8">
        <v>1.0443171559136133E-2</v>
      </c>
      <c r="G14" s="9">
        <v>5.5569234971092306E-3</v>
      </c>
      <c r="H14" s="9">
        <v>3.4441334440057621E-3</v>
      </c>
      <c r="I14" s="8">
        <v>0.28661223289361532</v>
      </c>
      <c r="J14" s="8">
        <v>4.2301062873259562E-2</v>
      </c>
      <c r="K14" s="8">
        <v>2.0375456504456806E-2</v>
      </c>
      <c r="L14" s="8">
        <v>1.6420731596101516E-2</v>
      </c>
      <c r="M14" s="9">
        <v>5.2276936208206608E-3</v>
      </c>
      <c r="N14" s="9">
        <v>6.8867506823058723E-4</v>
      </c>
    </row>
    <row r="15" spans="1:14" ht="16.5" thickBot="1" x14ac:dyDescent="0.3">
      <c r="A15" s="21"/>
      <c r="B15" s="16" t="s">
        <v>0</v>
      </c>
      <c r="C15" s="6">
        <v>474.69099999999997</v>
      </c>
      <c r="D15" s="6">
        <v>480.57</v>
      </c>
      <c r="E15" s="6">
        <v>493.94</v>
      </c>
      <c r="F15" s="6">
        <v>496.18599999999998</v>
      </c>
      <c r="G15" s="7">
        <v>498.56799999999998</v>
      </c>
      <c r="H15" s="7">
        <v>498.24900000000002</v>
      </c>
      <c r="I15" s="6">
        <v>610.16800000000001</v>
      </c>
      <c r="J15" s="6">
        <v>484.14</v>
      </c>
      <c r="K15" s="6">
        <v>500.65699999999998</v>
      </c>
      <c r="L15" s="6">
        <v>500.00299999999999</v>
      </c>
      <c r="M15" s="7">
        <v>499.72399999999999</v>
      </c>
      <c r="N15" s="7">
        <v>500.041</v>
      </c>
    </row>
    <row r="16" spans="1:14" ht="16.5" thickBot="1" x14ac:dyDescent="0.3">
      <c r="A16" s="21"/>
      <c r="B16" s="6">
        <v>500</v>
      </c>
      <c r="C16" s="8">
        <v>5.0618000000000052E-2</v>
      </c>
      <c r="D16" s="8">
        <v>3.8860000000000013E-2</v>
      </c>
      <c r="E16" s="8">
        <v>1.2120000000000004E-2</v>
      </c>
      <c r="F16" s="8">
        <v>7.6280000000000427E-3</v>
      </c>
      <c r="G16" s="9">
        <v>2.8640000000000328E-3</v>
      </c>
      <c r="H16" s="9">
        <v>3.5019999999999526E-3</v>
      </c>
      <c r="I16" s="8">
        <v>0.220336</v>
      </c>
      <c r="J16" s="8">
        <v>3.1720000000000026E-2</v>
      </c>
      <c r="K16" s="8">
        <v>1.3139999999999645E-3</v>
      </c>
      <c r="L16" s="8">
        <v>0</v>
      </c>
      <c r="M16" s="9">
        <v>5.520000000000209E-4</v>
      </c>
      <c r="N16" s="9">
        <v>8.1999999999993631E-5</v>
      </c>
    </row>
    <row r="17" spans="1:14" ht="16.5" thickBot="1" x14ac:dyDescent="0.3">
      <c r="A17" s="21" t="s">
        <v>29</v>
      </c>
      <c r="B17" s="16" t="s">
        <v>1</v>
      </c>
      <c r="C17" s="6">
        <v>176.21199999999999</v>
      </c>
      <c r="D17" s="6">
        <v>158.78299999999999</v>
      </c>
      <c r="E17" s="6">
        <v>164.352</v>
      </c>
      <c r="F17" s="6">
        <v>163.62100000000001</v>
      </c>
      <c r="G17" s="7">
        <v>165.465</v>
      </c>
      <c r="H17" s="7">
        <v>165.82499999999999</v>
      </c>
      <c r="I17" s="6">
        <v>205.011</v>
      </c>
      <c r="J17" s="6">
        <v>163.334</v>
      </c>
      <c r="K17" s="6">
        <v>171.47</v>
      </c>
      <c r="L17" s="6">
        <v>167.25399999999999</v>
      </c>
      <c r="M17" s="7">
        <v>167.2</v>
      </c>
      <c r="N17" s="7">
        <v>167.25200000000001</v>
      </c>
    </row>
    <row r="18" spans="1:14" ht="16.5" thickBot="1" x14ac:dyDescent="0.3">
      <c r="A18" s="22"/>
      <c r="B18" s="10">
        <v>166.66666666666666</v>
      </c>
      <c r="C18" s="8">
        <v>5.7271999999999997E-2</v>
      </c>
      <c r="D18" s="8">
        <v>4.7302000000000025E-2</v>
      </c>
      <c r="E18" s="8">
        <v>1.3887999999999921E-2</v>
      </c>
      <c r="F18" s="8">
        <v>1.8273999999999888E-2</v>
      </c>
      <c r="G18" s="9">
        <v>7.2099999999999231E-3</v>
      </c>
      <c r="H18" s="9">
        <v>5.0500000000000119E-3</v>
      </c>
      <c r="I18" s="8">
        <v>0.23006600000000005</v>
      </c>
      <c r="J18" s="8">
        <v>1.9995999999999924E-2</v>
      </c>
      <c r="K18" s="8">
        <v>2.882000000000005E-2</v>
      </c>
      <c r="L18" s="8">
        <v>3.5240000000000011E-3</v>
      </c>
      <c r="M18" s="9">
        <v>3.1999999999999889E-3</v>
      </c>
      <c r="N18" s="9">
        <v>3.5120000000001144E-3</v>
      </c>
    </row>
    <row r="19" spans="1:14" ht="16.5" thickBot="1" x14ac:dyDescent="0.3">
      <c r="A19" s="22"/>
      <c r="B19" s="16" t="s">
        <v>2</v>
      </c>
      <c r="C19" s="8">
        <v>0.37121411613028266</v>
      </c>
      <c r="D19" s="8">
        <v>0.33040556006409055</v>
      </c>
      <c r="E19" s="8">
        <v>0.33273676964813542</v>
      </c>
      <c r="F19" s="8">
        <v>0.32975738936608451</v>
      </c>
      <c r="G19" s="9">
        <v>0.33188050576852107</v>
      </c>
      <c r="H19" s="9">
        <v>0.33281551995086789</v>
      </c>
      <c r="I19" s="8">
        <v>0.33599107131150763</v>
      </c>
      <c r="J19" s="8">
        <v>0.33736935597141327</v>
      </c>
      <c r="K19" s="8">
        <v>0.3424899681818091</v>
      </c>
      <c r="L19" s="8">
        <v>0.33450599296404221</v>
      </c>
      <c r="M19" s="9">
        <v>0.33458469074929359</v>
      </c>
      <c r="N19" s="9">
        <v>0.33447657292102051</v>
      </c>
    </row>
    <row r="20" spans="1:14" ht="16.5" thickBot="1" x14ac:dyDescent="0.3">
      <c r="A20" s="23"/>
      <c r="B20" s="8">
        <v>0.33333333333333331</v>
      </c>
      <c r="C20" s="8">
        <v>0.11364234839084802</v>
      </c>
      <c r="D20" s="8">
        <v>8.7833198077282848E-3</v>
      </c>
      <c r="E20" s="8">
        <v>1.7896910555936785E-3</v>
      </c>
      <c r="F20" s="8">
        <v>1.0727831901746421E-2</v>
      </c>
      <c r="G20" s="9">
        <v>4.3584826944367272E-3</v>
      </c>
      <c r="H20" s="9">
        <v>1.5534401473962789E-3</v>
      </c>
      <c r="I20" s="8">
        <v>7.973213934522938E-3</v>
      </c>
      <c r="J20" s="8">
        <v>1.2108067914239851E-2</v>
      </c>
      <c r="K20" s="8">
        <v>2.7469904545427359E-2</v>
      </c>
      <c r="L20" s="8">
        <v>3.517978892126683E-3</v>
      </c>
      <c r="M20" s="9">
        <v>3.7540722478808242E-3</v>
      </c>
      <c r="N20" s="9">
        <v>3.4297187630615844E-3</v>
      </c>
    </row>
  </sheetData>
  <mergeCells count="3">
    <mergeCell ref="A1:B2"/>
    <mergeCell ref="C1:H1"/>
    <mergeCell ref="I1:N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D10" sqref="D10"/>
    </sheetView>
  </sheetViews>
  <sheetFormatPr defaultColWidth="21" defaultRowHeight="15.75" x14ac:dyDescent="0.25"/>
  <cols>
    <col min="1" max="1" width="21.140625" style="13" bestFit="1" customWidth="1"/>
    <col min="2" max="7" width="9" style="13" bestFit="1" customWidth="1"/>
    <col min="8" max="13" width="8.42578125" style="13" bestFit="1" customWidth="1"/>
    <col min="14" max="16384" width="21" style="13"/>
  </cols>
  <sheetData>
    <row r="1" spans="1:13" ht="16.5" thickBot="1" x14ac:dyDescent="0.3">
      <c r="A1" s="32" t="s">
        <v>26</v>
      </c>
      <c r="B1" s="34" t="s">
        <v>23</v>
      </c>
      <c r="C1" s="35"/>
      <c r="D1" s="35"/>
      <c r="E1" s="35"/>
      <c r="F1" s="35"/>
      <c r="G1" s="36"/>
      <c r="H1" s="34" t="s">
        <v>24</v>
      </c>
      <c r="I1" s="35"/>
      <c r="J1" s="35"/>
      <c r="K1" s="35"/>
      <c r="L1" s="35"/>
      <c r="M1" s="36"/>
    </row>
    <row r="2" spans="1:13" ht="16.5" thickBot="1" x14ac:dyDescent="0.3">
      <c r="A2" s="33"/>
      <c r="B2" s="1">
        <v>10</v>
      </c>
      <c r="C2" s="1">
        <v>100</v>
      </c>
      <c r="D2" s="1">
        <v>1000</v>
      </c>
      <c r="E2" s="1">
        <v>5000</v>
      </c>
      <c r="F2" s="1">
        <v>10000</v>
      </c>
      <c r="G2" s="1">
        <v>20000</v>
      </c>
      <c r="H2" s="2">
        <v>10</v>
      </c>
      <c r="I2" s="2">
        <v>100</v>
      </c>
      <c r="J2" s="2">
        <v>1000</v>
      </c>
      <c r="K2" s="2">
        <v>5000</v>
      </c>
      <c r="L2" s="2">
        <v>10000</v>
      </c>
      <c r="M2" s="2">
        <v>20000</v>
      </c>
    </row>
    <row r="3" spans="1:13" ht="16.5" thickBot="1" x14ac:dyDescent="0.3">
      <c r="A3" s="3" t="s">
        <v>0</v>
      </c>
      <c r="B3" s="6">
        <v>554.59500000000003</v>
      </c>
      <c r="C3" s="6">
        <v>465.90899999999999</v>
      </c>
      <c r="D3" s="6">
        <v>485.22300000000001</v>
      </c>
      <c r="E3" s="6">
        <v>491.87099999999998</v>
      </c>
      <c r="F3" s="6">
        <v>494.524</v>
      </c>
      <c r="G3" s="6">
        <v>499.16300000000001</v>
      </c>
      <c r="H3" s="7">
        <v>520.13199999999995</v>
      </c>
      <c r="I3" s="7">
        <v>512.81700000000001</v>
      </c>
      <c r="J3" s="7">
        <v>507.11599999999999</v>
      </c>
      <c r="K3" s="7">
        <v>501.38600000000002</v>
      </c>
      <c r="L3" s="7">
        <v>497.62799999999999</v>
      </c>
      <c r="M3" s="7">
        <v>499.77300000000002</v>
      </c>
    </row>
    <row r="4" spans="1:13" ht="16.5" thickBot="1" x14ac:dyDescent="0.3">
      <c r="A4" s="4">
        <f>500</f>
        <v>500</v>
      </c>
      <c r="B4" s="8">
        <f>ABS(B3-$A$4)/$A4</f>
        <v>0.10919000000000005</v>
      </c>
      <c r="C4" s="8">
        <f t="shared" ref="C4:M4" si="0">ABS(C3-$A$4)/$A4</f>
        <v>6.818200000000002E-2</v>
      </c>
      <c r="D4" s="8">
        <f t="shared" si="0"/>
        <v>2.9553999999999973E-2</v>
      </c>
      <c r="E4" s="8">
        <f t="shared" si="0"/>
        <v>1.625800000000004E-2</v>
      </c>
      <c r="F4" s="8">
        <f t="shared" si="0"/>
        <v>1.0951999999999998E-2</v>
      </c>
      <c r="G4" s="8">
        <f t="shared" si="0"/>
        <v>1.6739999999999782E-3</v>
      </c>
      <c r="H4" s="8">
        <f t="shared" si="0"/>
        <v>4.0263999999999897E-2</v>
      </c>
      <c r="I4" s="8">
        <f t="shared" si="0"/>
        <v>2.5634000000000014E-2</v>
      </c>
      <c r="J4" s="8">
        <f t="shared" si="0"/>
        <v>1.423199999999997E-2</v>
      </c>
      <c r="K4" s="8">
        <f t="shared" si="0"/>
        <v>2.7720000000000483E-3</v>
      </c>
      <c r="L4" s="8">
        <f t="shared" si="0"/>
        <v>4.7440000000000286E-3</v>
      </c>
      <c r="M4" s="8">
        <f t="shared" si="0"/>
        <v>4.5399999999995086E-4</v>
      </c>
    </row>
    <row r="5" spans="1:13" ht="16.5" thickBot="1" x14ac:dyDescent="0.3">
      <c r="A5" s="3" t="s">
        <v>1</v>
      </c>
      <c r="B5" s="6">
        <v>425.14299999999997</v>
      </c>
      <c r="C5" s="6">
        <v>366.84699999999998</v>
      </c>
      <c r="D5" s="6">
        <v>334.14400000000001</v>
      </c>
      <c r="E5" s="6">
        <v>344.928</v>
      </c>
      <c r="F5" s="6">
        <v>348.70800000000003</v>
      </c>
      <c r="G5" s="6">
        <v>353.41199999999998</v>
      </c>
      <c r="H5" s="7">
        <v>323.28500000000003</v>
      </c>
      <c r="I5" s="7">
        <v>339.65300000000002</v>
      </c>
      <c r="J5" s="7">
        <v>363.49400000000003</v>
      </c>
      <c r="K5" s="7">
        <v>359.73899999999998</v>
      </c>
      <c r="L5" s="7">
        <v>351.82100000000003</v>
      </c>
      <c r="M5" s="7">
        <v>354.47800000000001</v>
      </c>
    </row>
    <row r="6" spans="1:13" ht="16.5" thickBot="1" x14ac:dyDescent="0.3">
      <c r="A6" s="14">
        <f>A4/SQRT(2)</f>
        <v>353.55339059327372</v>
      </c>
      <c r="B6" s="8">
        <f>ABS(B5-$A6)/$A6</f>
        <v>0.20248599309596957</v>
      </c>
      <c r="C6" s="8">
        <f t="shared" ref="C6:M6" si="1">ABS(C5-$A6)/$A6</f>
        <v>3.7600005431765671E-2</v>
      </c>
      <c r="D6" s="8">
        <f t="shared" si="1"/>
        <v>5.4898046828808923E-2</v>
      </c>
      <c r="E6" s="8">
        <f t="shared" si="1"/>
        <v>2.4396288715546027E-2</v>
      </c>
      <c r="F6" s="8">
        <f t="shared" si="1"/>
        <v>1.3704834184005345E-2</v>
      </c>
      <c r="G6" s="8">
        <f t="shared" si="1"/>
        <v>3.9991298919940445E-4</v>
      </c>
      <c r="H6" s="8">
        <f t="shared" si="1"/>
        <v>8.5611936976427744E-2</v>
      </c>
      <c r="I6" s="8">
        <f t="shared" si="1"/>
        <v>3.9316241798582119E-2</v>
      </c>
      <c r="J6" s="8">
        <f t="shared" si="1"/>
        <v>2.8116289282491831E-2</v>
      </c>
      <c r="K6" s="8">
        <f t="shared" si="1"/>
        <v>1.7495545429069736E-2</v>
      </c>
      <c r="L6" s="8">
        <f t="shared" si="1"/>
        <v>4.8999405446704556E-3</v>
      </c>
      <c r="M6" s="8">
        <f t="shared" si="1"/>
        <v>2.6151903257801219E-3</v>
      </c>
    </row>
    <row r="7" spans="1:13" ht="16.5" thickBot="1" x14ac:dyDescent="0.3">
      <c r="A7" s="3" t="s">
        <v>2</v>
      </c>
      <c r="B7" s="8">
        <f>B5/B3</f>
        <v>0.76658282169871694</v>
      </c>
      <c r="C7" s="8">
        <f t="shared" ref="C7:M7" si="2">C5/C3</f>
        <v>0.78737908046421079</v>
      </c>
      <c r="D7" s="8">
        <f t="shared" si="2"/>
        <v>0.68864006858702076</v>
      </c>
      <c r="E7" s="8">
        <f t="shared" si="2"/>
        <v>0.70125703690601804</v>
      </c>
      <c r="F7" s="8">
        <f t="shared" si="2"/>
        <v>0.70513867881033077</v>
      </c>
      <c r="G7" s="8">
        <f t="shared" si="2"/>
        <v>0.70800920741320961</v>
      </c>
      <c r="H7" s="8">
        <f t="shared" si="2"/>
        <v>0.62154414648589218</v>
      </c>
      <c r="I7" s="8">
        <f t="shared" si="2"/>
        <v>0.66232788694602562</v>
      </c>
      <c r="J7" s="8">
        <f t="shared" si="2"/>
        <v>0.71678669180227017</v>
      </c>
      <c r="K7" s="8">
        <f t="shared" si="2"/>
        <v>0.71748912015891941</v>
      </c>
      <c r="L7" s="8">
        <f t="shared" si="2"/>
        <v>0.7069959889716817</v>
      </c>
      <c r="M7" s="8">
        <f t="shared" si="2"/>
        <v>0.70927801221754672</v>
      </c>
    </row>
    <row r="8" spans="1:13" ht="16.5" thickBot="1" x14ac:dyDescent="0.3">
      <c r="A8" s="15">
        <f>A6/A4</f>
        <v>0.70710678118654746</v>
      </c>
      <c r="B8" s="8">
        <f>ABS(B7-$A8)/$A8</f>
        <v>8.4111823128561733E-2</v>
      </c>
      <c r="C8" s="8">
        <f t="shared" ref="C8:M8" si="3">ABS(C7-$A8)/$A8</f>
        <v>0.11352217432134348</v>
      </c>
      <c r="D8" s="8">
        <f t="shared" si="3"/>
        <v>2.6115875410696779E-2</v>
      </c>
      <c r="E8" s="8">
        <f t="shared" si="3"/>
        <v>8.2727876979391546E-3</v>
      </c>
      <c r="F8" s="8">
        <f t="shared" si="3"/>
        <v>2.7833170725843673E-3</v>
      </c>
      <c r="G8" s="8">
        <f t="shared" si="3"/>
        <v>1.2762234087867826E-3</v>
      </c>
      <c r="H8" s="8">
        <f t="shared" si="3"/>
        <v>0.12100383842604151</v>
      </c>
      <c r="I8" s="8">
        <f t="shared" si="3"/>
        <v>6.3326919543016461E-2</v>
      </c>
      <c r="J8" s="8">
        <f t="shared" si="3"/>
        <v>1.3689460875314353E-2</v>
      </c>
      <c r="K8" s="8">
        <f t="shared" si="3"/>
        <v>1.4682844583883158E-2</v>
      </c>
      <c r="L8" s="8">
        <f t="shared" si="3"/>
        <v>1.5668385286851541E-4</v>
      </c>
      <c r="M8" s="8">
        <f t="shared" si="3"/>
        <v>3.0705843710844638E-3</v>
      </c>
    </row>
    <row r="9" spans="1:13" ht="16.5" thickBot="1" x14ac:dyDescent="0.3">
      <c r="A9" s="4" t="s">
        <v>3</v>
      </c>
      <c r="B9" s="6">
        <v>0</v>
      </c>
      <c r="C9" s="6">
        <v>10</v>
      </c>
      <c r="D9" s="6">
        <v>59</v>
      </c>
      <c r="E9" s="6">
        <v>317</v>
      </c>
      <c r="F9" s="6">
        <v>636</v>
      </c>
      <c r="G9" s="6">
        <v>1235</v>
      </c>
      <c r="H9" s="7">
        <v>0</v>
      </c>
      <c r="I9" s="7">
        <v>3</v>
      </c>
      <c r="J9" s="7">
        <v>62</v>
      </c>
      <c r="K9" s="7">
        <v>294</v>
      </c>
      <c r="L9" s="7">
        <v>596</v>
      </c>
      <c r="M9" s="7">
        <v>1182</v>
      </c>
    </row>
    <row r="10" spans="1:13" ht="16.5" thickBot="1" x14ac:dyDescent="0.3">
      <c r="A10" s="4" t="s">
        <v>4</v>
      </c>
      <c r="B10" s="6">
        <v>0</v>
      </c>
      <c r="C10" s="6">
        <v>15</v>
      </c>
      <c r="D10" s="6">
        <v>129</v>
      </c>
      <c r="E10" s="6">
        <v>636</v>
      </c>
      <c r="F10" s="6">
        <v>1306</v>
      </c>
      <c r="G10" s="6">
        <v>2613</v>
      </c>
      <c r="H10" s="7">
        <v>0</v>
      </c>
      <c r="I10" s="7">
        <v>13</v>
      </c>
      <c r="J10" s="7">
        <v>120</v>
      </c>
      <c r="K10" s="7">
        <v>678</v>
      </c>
      <c r="L10" s="7">
        <v>1322</v>
      </c>
      <c r="M10" s="7">
        <v>2663</v>
      </c>
    </row>
    <row r="11" spans="1:13" ht="16.5" thickBot="1" x14ac:dyDescent="0.3">
      <c r="A11" s="4" t="s">
        <v>5</v>
      </c>
      <c r="B11" s="6">
        <v>4</v>
      </c>
      <c r="C11" s="6">
        <v>16</v>
      </c>
      <c r="D11" s="6">
        <v>151</v>
      </c>
      <c r="E11" s="6">
        <v>745</v>
      </c>
      <c r="F11" s="6">
        <v>1487</v>
      </c>
      <c r="G11" s="6">
        <v>2971</v>
      </c>
      <c r="H11" s="7">
        <v>3</v>
      </c>
      <c r="I11" s="7">
        <v>17</v>
      </c>
      <c r="J11" s="7">
        <v>169</v>
      </c>
      <c r="K11" s="7">
        <v>757</v>
      </c>
      <c r="L11" s="7">
        <v>1492</v>
      </c>
      <c r="M11" s="7">
        <v>2940</v>
      </c>
    </row>
    <row r="12" spans="1:13" ht="16.5" thickBot="1" x14ac:dyDescent="0.3">
      <c r="A12" s="4" t="s">
        <v>6</v>
      </c>
      <c r="B12" s="6">
        <v>1</v>
      </c>
      <c r="C12" s="6">
        <v>11</v>
      </c>
      <c r="D12" s="6">
        <v>147</v>
      </c>
      <c r="E12" s="6">
        <v>700</v>
      </c>
      <c r="F12" s="6">
        <v>1404</v>
      </c>
      <c r="G12" s="6">
        <v>2750</v>
      </c>
      <c r="H12" s="7">
        <v>2</v>
      </c>
      <c r="I12" s="7">
        <v>14</v>
      </c>
      <c r="J12" s="7">
        <v>129</v>
      </c>
      <c r="K12" s="7">
        <v>649</v>
      </c>
      <c r="L12" s="7">
        <v>1361</v>
      </c>
      <c r="M12" s="7">
        <v>2731</v>
      </c>
    </row>
    <row r="13" spans="1:13" ht="16.5" thickBot="1" x14ac:dyDescent="0.3">
      <c r="A13" s="4" t="s">
        <v>7</v>
      </c>
      <c r="B13" s="6">
        <v>2</v>
      </c>
      <c r="C13" s="6">
        <v>12</v>
      </c>
      <c r="D13" s="6">
        <v>140</v>
      </c>
      <c r="E13" s="6">
        <v>676</v>
      </c>
      <c r="F13" s="6">
        <v>1214</v>
      </c>
      <c r="G13" s="6">
        <v>2375</v>
      </c>
      <c r="H13" s="7">
        <v>1</v>
      </c>
      <c r="I13" s="7">
        <v>9</v>
      </c>
      <c r="J13" s="7">
        <v>99</v>
      </c>
      <c r="K13" s="7">
        <v>590</v>
      </c>
      <c r="L13" s="7">
        <v>1195</v>
      </c>
      <c r="M13" s="7">
        <v>2409</v>
      </c>
    </row>
    <row r="14" spans="1:13" ht="16.5" thickBot="1" x14ac:dyDescent="0.3">
      <c r="A14" s="4" t="s">
        <v>8</v>
      </c>
      <c r="B14" s="6">
        <v>0</v>
      </c>
      <c r="C14" s="6">
        <v>6</v>
      </c>
      <c r="D14" s="6">
        <v>81</v>
      </c>
      <c r="E14" s="6">
        <v>462</v>
      </c>
      <c r="F14" s="6">
        <v>938</v>
      </c>
      <c r="G14" s="6">
        <v>1880</v>
      </c>
      <c r="H14" s="7">
        <v>1</v>
      </c>
      <c r="I14" s="7">
        <v>10</v>
      </c>
      <c r="J14" s="7">
        <v>99</v>
      </c>
      <c r="K14" s="7">
        <v>498</v>
      </c>
      <c r="L14" s="7">
        <v>1000</v>
      </c>
      <c r="M14" s="7">
        <v>1941</v>
      </c>
    </row>
    <row r="15" spans="1:13" ht="16.5" thickBot="1" x14ac:dyDescent="0.3">
      <c r="A15" s="4" t="s">
        <v>9</v>
      </c>
      <c r="B15" s="6">
        <v>0</v>
      </c>
      <c r="C15" s="6">
        <v>9</v>
      </c>
      <c r="D15" s="6">
        <v>83</v>
      </c>
      <c r="E15" s="6">
        <v>350</v>
      </c>
      <c r="F15" s="6">
        <v>727</v>
      </c>
      <c r="G15" s="6">
        <v>1523</v>
      </c>
      <c r="H15" s="7">
        <v>0</v>
      </c>
      <c r="I15" s="7">
        <v>10</v>
      </c>
      <c r="J15" s="7">
        <v>88</v>
      </c>
      <c r="K15" s="7">
        <v>375</v>
      </c>
      <c r="L15" s="7">
        <v>756</v>
      </c>
      <c r="M15" s="7">
        <v>1581</v>
      </c>
    </row>
    <row r="16" spans="1:13" ht="16.5" thickBot="1" x14ac:dyDescent="0.3">
      <c r="A16" s="4" t="s">
        <v>10</v>
      </c>
      <c r="B16" s="6">
        <v>1</v>
      </c>
      <c r="C16" s="6">
        <v>5</v>
      </c>
      <c r="D16" s="6">
        <v>59</v>
      </c>
      <c r="E16" s="6">
        <v>288</v>
      </c>
      <c r="F16" s="6">
        <v>563</v>
      </c>
      <c r="G16" s="6">
        <v>1164</v>
      </c>
      <c r="H16" s="7">
        <v>0</v>
      </c>
      <c r="I16" s="7">
        <v>7</v>
      </c>
      <c r="J16" s="7">
        <v>59</v>
      </c>
      <c r="K16" s="7">
        <v>300</v>
      </c>
      <c r="L16" s="7">
        <v>589</v>
      </c>
      <c r="M16" s="7">
        <v>1148</v>
      </c>
    </row>
    <row r="17" spans="1:13" ht="16.5" thickBot="1" x14ac:dyDescent="0.3">
      <c r="A17" s="4" t="s">
        <v>11</v>
      </c>
      <c r="B17" s="6">
        <v>0</v>
      </c>
      <c r="C17" s="6">
        <v>3</v>
      </c>
      <c r="D17" s="6">
        <v>33</v>
      </c>
      <c r="E17" s="6">
        <v>217</v>
      </c>
      <c r="F17" s="6">
        <v>492</v>
      </c>
      <c r="G17" s="6">
        <v>974</v>
      </c>
      <c r="H17" s="7">
        <v>2</v>
      </c>
      <c r="I17" s="7">
        <v>6</v>
      </c>
      <c r="J17" s="7">
        <v>44</v>
      </c>
      <c r="K17" s="7">
        <v>215</v>
      </c>
      <c r="L17" s="7">
        <v>428</v>
      </c>
      <c r="M17" s="7">
        <v>849</v>
      </c>
    </row>
    <row r="18" spans="1:13" ht="16.5" thickBot="1" x14ac:dyDescent="0.3">
      <c r="A18" s="4" t="s">
        <v>12</v>
      </c>
      <c r="B18" s="6">
        <v>1</v>
      </c>
      <c r="C18" s="6">
        <v>3</v>
      </c>
      <c r="D18" s="6">
        <v>28</v>
      </c>
      <c r="E18" s="6">
        <v>166</v>
      </c>
      <c r="F18" s="6">
        <v>345</v>
      </c>
      <c r="G18" s="6">
        <v>686</v>
      </c>
      <c r="H18" s="7">
        <v>0</v>
      </c>
      <c r="I18" s="7">
        <v>2</v>
      </c>
      <c r="J18" s="7">
        <v>36</v>
      </c>
      <c r="K18" s="7">
        <v>167</v>
      </c>
      <c r="L18" s="7">
        <v>341</v>
      </c>
      <c r="M18" s="7">
        <v>676</v>
      </c>
    </row>
    <row r="19" spans="1:13" ht="16.5" thickBot="1" x14ac:dyDescent="0.3">
      <c r="A19" s="4" t="s">
        <v>13</v>
      </c>
      <c r="B19" s="6">
        <v>0</v>
      </c>
      <c r="C19" s="6">
        <v>4</v>
      </c>
      <c r="D19" s="6">
        <v>30</v>
      </c>
      <c r="E19" s="6">
        <v>142</v>
      </c>
      <c r="F19" s="6">
        <v>263</v>
      </c>
      <c r="G19" s="6">
        <v>533</v>
      </c>
      <c r="H19" s="7">
        <v>0</v>
      </c>
      <c r="I19" s="7">
        <v>1</v>
      </c>
      <c r="J19" s="7">
        <v>20</v>
      </c>
      <c r="K19" s="7">
        <v>124</v>
      </c>
      <c r="L19" s="7">
        <v>260</v>
      </c>
      <c r="M19" s="7">
        <v>537</v>
      </c>
    </row>
    <row r="20" spans="1:13" ht="16.5" thickBot="1" x14ac:dyDescent="0.3">
      <c r="A20" s="4" t="s">
        <v>14</v>
      </c>
      <c r="B20" s="6">
        <v>0</v>
      </c>
      <c r="C20" s="6">
        <v>1</v>
      </c>
      <c r="D20" s="6">
        <v>20</v>
      </c>
      <c r="E20" s="6">
        <v>78</v>
      </c>
      <c r="F20" s="6">
        <v>176</v>
      </c>
      <c r="G20" s="6">
        <v>358</v>
      </c>
      <c r="H20" s="7">
        <v>1</v>
      </c>
      <c r="I20" s="7">
        <v>2</v>
      </c>
      <c r="J20" s="7">
        <v>22</v>
      </c>
      <c r="K20" s="7">
        <v>100</v>
      </c>
      <c r="L20" s="7">
        <v>188</v>
      </c>
      <c r="M20" s="7">
        <v>369</v>
      </c>
    </row>
    <row r="21" spans="1:13" ht="16.5" thickBot="1" x14ac:dyDescent="0.3">
      <c r="A21" s="4" t="s">
        <v>15</v>
      </c>
      <c r="B21" s="6">
        <v>0</v>
      </c>
      <c r="C21" s="6">
        <v>3</v>
      </c>
      <c r="D21" s="6">
        <v>12</v>
      </c>
      <c r="E21" s="6">
        <v>66</v>
      </c>
      <c r="F21" s="6">
        <v>131</v>
      </c>
      <c r="G21" s="6">
        <v>263</v>
      </c>
      <c r="H21" s="7">
        <v>0</v>
      </c>
      <c r="I21" s="7">
        <v>4</v>
      </c>
      <c r="J21" s="7">
        <v>22</v>
      </c>
      <c r="K21" s="7">
        <v>78</v>
      </c>
      <c r="L21" s="7">
        <v>144</v>
      </c>
      <c r="M21" s="7">
        <v>288</v>
      </c>
    </row>
    <row r="22" spans="1:13" ht="16.5" thickBot="1" x14ac:dyDescent="0.3">
      <c r="A22" s="4" t="s">
        <v>16</v>
      </c>
      <c r="B22" s="6">
        <v>0</v>
      </c>
      <c r="C22" s="6">
        <v>0</v>
      </c>
      <c r="D22" s="6">
        <v>10</v>
      </c>
      <c r="E22" s="6">
        <v>37</v>
      </c>
      <c r="F22" s="6">
        <v>79</v>
      </c>
      <c r="G22" s="6">
        <v>193</v>
      </c>
      <c r="H22" s="7">
        <v>0</v>
      </c>
      <c r="I22" s="7">
        <v>0</v>
      </c>
      <c r="J22" s="7">
        <v>6</v>
      </c>
      <c r="K22" s="7">
        <v>49</v>
      </c>
      <c r="L22" s="7">
        <v>96</v>
      </c>
      <c r="M22" s="7">
        <v>201</v>
      </c>
    </row>
    <row r="23" spans="1:13" ht="16.5" thickBot="1" x14ac:dyDescent="0.3">
      <c r="A23" s="4" t="s">
        <v>17</v>
      </c>
      <c r="B23" s="6">
        <v>0</v>
      </c>
      <c r="C23" s="6">
        <v>1</v>
      </c>
      <c r="D23" s="6">
        <v>7</v>
      </c>
      <c r="E23" s="6">
        <v>35</v>
      </c>
      <c r="F23" s="6">
        <v>55</v>
      </c>
      <c r="G23" s="6">
        <v>123</v>
      </c>
      <c r="H23" s="7">
        <v>0</v>
      </c>
      <c r="I23" s="7">
        <v>0</v>
      </c>
      <c r="J23" s="7">
        <v>4</v>
      </c>
      <c r="K23" s="7">
        <v>28</v>
      </c>
      <c r="L23" s="7">
        <v>62</v>
      </c>
      <c r="M23" s="7">
        <v>140</v>
      </c>
    </row>
    <row r="24" spans="1:13" ht="16.5" thickBot="1" x14ac:dyDescent="0.3">
      <c r="A24" s="4" t="s">
        <v>18</v>
      </c>
      <c r="B24" s="6">
        <v>1</v>
      </c>
      <c r="C24" s="6">
        <v>0</v>
      </c>
      <c r="D24" s="6">
        <v>5</v>
      </c>
      <c r="E24" s="6">
        <v>23</v>
      </c>
      <c r="F24" s="6">
        <v>52</v>
      </c>
      <c r="G24" s="6">
        <v>97</v>
      </c>
      <c r="H24" s="7">
        <v>0</v>
      </c>
      <c r="I24" s="7">
        <v>1</v>
      </c>
      <c r="J24" s="7">
        <v>3</v>
      </c>
      <c r="K24" s="7">
        <v>35</v>
      </c>
      <c r="L24" s="7">
        <v>56</v>
      </c>
      <c r="M24" s="7">
        <v>102</v>
      </c>
    </row>
    <row r="25" spans="1:13" ht="16.5" thickBot="1" x14ac:dyDescent="0.3">
      <c r="A25" s="4" t="s">
        <v>19</v>
      </c>
      <c r="B25" s="6">
        <v>0</v>
      </c>
      <c r="C25" s="6">
        <v>0</v>
      </c>
      <c r="D25" s="6">
        <v>0</v>
      </c>
      <c r="E25" s="6">
        <v>19</v>
      </c>
      <c r="F25" s="6">
        <v>38</v>
      </c>
      <c r="G25" s="6">
        <v>77</v>
      </c>
      <c r="H25" s="7">
        <v>0</v>
      </c>
      <c r="I25" s="7">
        <v>0</v>
      </c>
      <c r="J25" s="7">
        <v>3</v>
      </c>
      <c r="K25" s="7">
        <v>13</v>
      </c>
      <c r="L25" s="7">
        <v>32</v>
      </c>
      <c r="M25" s="7">
        <v>70</v>
      </c>
    </row>
    <row r="26" spans="1:13" ht="16.5" thickBot="1" x14ac:dyDescent="0.3">
      <c r="A26" s="4" t="s">
        <v>20</v>
      </c>
      <c r="B26" s="6">
        <v>0</v>
      </c>
      <c r="C26" s="6">
        <v>0</v>
      </c>
      <c r="D26" s="6">
        <v>1</v>
      </c>
      <c r="E26" s="6">
        <v>19</v>
      </c>
      <c r="F26" s="6">
        <v>38</v>
      </c>
      <c r="G26" s="6">
        <v>61</v>
      </c>
      <c r="H26" s="7">
        <v>0</v>
      </c>
      <c r="I26" s="7">
        <v>0</v>
      </c>
      <c r="J26" s="7">
        <v>4</v>
      </c>
      <c r="K26" s="7">
        <v>16</v>
      </c>
      <c r="L26" s="7">
        <v>24</v>
      </c>
      <c r="M26" s="7">
        <v>43</v>
      </c>
    </row>
    <row r="27" spans="1:13" ht="16.5" thickBot="1" x14ac:dyDescent="0.3">
      <c r="A27" s="4" t="s">
        <v>21</v>
      </c>
      <c r="B27" s="6">
        <v>0</v>
      </c>
      <c r="C27" s="6">
        <v>0</v>
      </c>
      <c r="D27" s="6">
        <v>2</v>
      </c>
      <c r="E27" s="6">
        <v>10</v>
      </c>
      <c r="F27" s="6">
        <v>20</v>
      </c>
      <c r="G27" s="6">
        <v>38</v>
      </c>
      <c r="H27" s="7">
        <v>0</v>
      </c>
      <c r="I27" s="7">
        <v>0</v>
      </c>
      <c r="J27" s="7">
        <v>3</v>
      </c>
      <c r="K27" s="7">
        <v>10</v>
      </c>
      <c r="L27" s="7">
        <v>20</v>
      </c>
      <c r="M27" s="7">
        <v>33</v>
      </c>
    </row>
    <row r="28" spans="1:13" ht="16.5" thickBot="1" x14ac:dyDescent="0.3">
      <c r="A28" s="3" t="s">
        <v>22</v>
      </c>
      <c r="B28" s="16">
        <v>0</v>
      </c>
      <c r="C28" s="16">
        <v>1</v>
      </c>
      <c r="D28" s="16">
        <v>3</v>
      </c>
      <c r="E28" s="16">
        <v>14</v>
      </c>
      <c r="F28" s="16">
        <v>36</v>
      </c>
      <c r="G28" s="16">
        <v>86</v>
      </c>
      <c r="H28" s="17">
        <v>0</v>
      </c>
      <c r="I28" s="17">
        <v>1</v>
      </c>
      <c r="J28" s="17">
        <v>8</v>
      </c>
      <c r="K28" s="17">
        <v>24</v>
      </c>
      <c r="L28" s="17">
        <v>38</v>
      </c>
      <c r="M28" s="17">
        <v>97</v>
      </c>
    </row>
    <row r="29" spans="1:13" ht="16.5" thickBot="1" x14ac:dyDescent="0.3">
      <c r="A29" s="19" t="s">
        <v>25</v>
      </c>
      <c r="B29" s="20">
        <f t="shared" ref="B29" si="4">SUM(B9:B28)</f>
        <v>10</v>
      </c>
      <c r="C29" s="20">
        <f>SUM(C9:C28)</f>
        <v>100</v>
      </c>
      <c r="D29" s="18">
        <f>SUM(D9:D28)</f>
        <v>1000</v>
      </c>
      <c r="E29" s="20">
        <f t="shared" ref="E29:M29" si="5">SUM(E9:E28)</f>
        <v>5000</v>
      </c>
      <c r="F29" s="18">
        <f t="shared" si="5"/>
        <v>10000</v>
      </c>
      <c r="G29" s="20">
        <f t="shared" si="5"/>
        <v>20000</v>
      </c>
      <c r="H29" s="18">
        <f t="shared" si="5"/>
        <v>10</v>
      </c>
      <c r="I29" s="20">
        <f t="shared" si="5"/>
        <v>100</v>
      </c>
      <c r="J29" s="18">
        <f t="shared" si="5"/>
        <v>1000</v>
      </c>
      <c r="K29" s="20">
        <f t="shared" si="5"/>
        <v>5000</v>
      </c>
      <c r="L29" s="18">
        <f t="shared" si="5"/>
        <v>10000</v>
      </c>
      <c r="M29" s="20">
        <f t="shared" si="5"/>
        <v>20000</v>
      </c>
    </row>
  </sheetData>
  <mergeCells count="3">
    <mergeCell ref="A1:A2"/>
    <mergeCell ref="B1:G1"/>
    <mergeCell ref="H1:M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M28" sqref="M9:M28"/>
    </sheetView>
  </sheetViews>
  <sheetFormatPr defaultRowHeight="15.75" x14ac:dyDescent="0.25"/>
  <cols>
    <col min="1" max="1" width="21.140625" style="13" bestFit="1" customWidth="1"/>
    <col min="2" max="7" width="9" style="13" bestFit="1" customWidth="1"/>
    <col min="8" max="13" width="8.42578125" style="13" bestFit="1" customWidth="1"/>
    <col min="14" max="16384" width="9.140625" style="13"/>
  </cols>
  <sheetData>
    <row r="1" spans="1:13" ht="16.5" thickBot="1" x14ac:dyDescent="0.3">
      <c r="A1" s="32" t="s">
        <v>26</v>
      </c>
      <c r="B1" s="34" t="s">
        <v>23</v>
      </c>
      <c r="C1" s="35"/>
      <c r="D1" s="35"/>
      <c r="E1" s="35"/>
      <c r="F1" s="35"/>
      <c r="G1" s="36"/>
      <c r="H1" s="34" t="s">
        <v>24</v>
      </c>
      <c r="I1" s="35"/>
      <c r="J1" s="35"/>
      <c r="K1" s="35"/>
      <c r="L1" s="35"/>
      <c r="M1" s="36"/>
    </row>
    <row r="2" spans="1:13" ht="16.5" thickBot="1" x14ac:dyDescent="0.3">
      <c r="A2" s="33"/>
      <c r="B2" s="1">
        <v>10</v>
      </c>
      <c r="C2" s="1">
        <v>100</v>
      </c>
      <c r="D2" s="1">
        <v>1000</v>
      </c>
      <c r="E2" s="1">
        <v>5000</v>
      </c>
      <c r="F2" s="1">
        <v>10000</v>
      </c>
      <c r="G2" s="1">
        <v>20000</v>
      </c>
      <c r="H2" s="2">
        <v>10</v>
      </c>
      <c r="I2" s="2">
        <v>100</v>
      </c>
      <c r="J2" s="2">
        <v>1000</v>
      </c>
      <c r="K2" s="2">
        <v>5000</v>
      </c>
      <c r="L2" s="2">
        <v>10000</v>
      </c>
      <c r="M2" s="2">
        <v>20000</v>
      </c>
    </row>
    <row r="3" spans="1:13" ht="16.5" thickBot="1" x14ac:dyDescent="0.3">
      <c r="A3" s="3" t="s">
        <v>0</v>
      </c>
      <c r="B3" s="6">
        <v>403.45600000000002</v>
      </c>
      <c r="C3" s="6">
        <v>485.06400000000002</v>
      </c>
      <c r="D3" s="6">
        <v>487.11599999999999</v>
      </c>
      <c r="E3" s="6">
        <v>493.76600000000002</v>
      </c>
      <c r="F3" s="6">
        <v>497.685</v>
      </c>
      <c r="G3" s="6">
        <v>498.17099999999999</v>
      </c>
      <c r="H3" s="7">
        <v>531.01</v>
      </c>
      <c r="I3" s="7">
        <v>463.12299999999999</v>
      </c>
      <c r="J3" s="7">
        <v>501.84300000000002</v>
      </c>
      <c r="K3" s="7">
        <v>499.959</v>
      </c>
      <c r="L3" s="7">
        <v>500.30399999999997</v>
      </c>
      <c r="M3" s="7">
        <v>500.30500000000001</v>
      </c>
    </row>
    <row r="4" spans="1:13" ht="16.5" thickBot="1" x14ac:dyDescent="0.3">
      <c r="A4" s="4">
        <v>500</v>
      </c>
      <c r="B4" s="8">
        <f t="shared" ref="B4:M4" si="0">ABS(B3-$A$4)/$A4</f>
        <v>0.19308799999999995</v>
      </c>
      <c r="C4" s="8">
        <f t="shared" si="0"/>
        <v>2.9871999999999958E-2</v>
      </c>
      <c r="D4" s="8">
        <f t="shared" si="0"/>
        <v>2.576800000000003E-2</v>
      </c>
      <c r="E4" s="8">
        <f t="shared" si="0"/>
        <v>1.2467999999999962E-2</v>
      </c>
      <c r="F4" s="8">
        <f t="shared" si="0"/>
        <v>4.6299999999999952E-3</v>
      </c>
      <c r="G4" s="8">
        <f t="shared" si="0"/>
        <v>3.6580000000000154E-3</v>
      </c>
      <c r="H4" s="8">
        <f t="shared" si="0"/>
        <v>6.2019999999999985E-2</v>
      </c>
      <c r="I4" s="8">
        <f t="shared" si="0"/>
        <v>7.3754000000000014E-2</v>
      </c>
      <c r="J4" s="8">
        <f t="shared" si="0"/>
        <v>3.6860000000000356E-3</v>
      </c>
      <c r="K4" s="8">
        <f t="shared" si="0"/>
        <v>8.1999999999993631E-5</v>
      </c>
      <c r="L4" s="8">
        <f t="shared" si="0"/>
        <v>6.0799999999994723E-4</v>
      </c>
      <c r="M4" s="8">
        <f t="shared" si="0"/>
        <v>6.1000000000001363E-4</v>
      </c>
    </row>
    <row r="5" spans="1:13" ht="16.5" thickBot="1" x14ac:dyDescent="0.3">
      <c r="A5" s="3" t="s">
        <v>1</v>
      </c>
      <c r="B5" s="6">
        <v>126.136</v>
      </c>
      <c r="C5" s="6">
        <v>205.482</v>
      </c>
      <c r="D5" s="6">
        <v>193.572</v>
      </c>
      <c r="E5" s="6">
        <v>199.47399999999999</v>
      </c>
      <c r="F5" s="6">
        <v>202.05</v>
      </c>
      <c r="G5" s="6">
        <v>202.67699999999999</v>
      </c>
      <c r="H5" s="7">
        <v>154.65100000000001</v>
      </c>
      <c r="I5" s="7">
        <v>197.06700000000001</v>
      </c>
      <c r="J5" s="7">
        <v>209.05099999999999</v>
      </c>
      <c r="K5" s="7">
        <v>207.459</v>
      </c>
      <c r="L5" s="7">
        <v>205.316</v>
      </c>
      <c r="M5" s="7">
        <v>204.108</v>
      </c>
    </row>
    <row r="6" spans="1:13" ht="16.5" thickBot="1" x14ac:dyDescent="0.3">
      <c r="A6" s="14">
        <f xml:space="preserve">   A4/SQRT(6)</f>
        <v>204.12414523193152</v>
      </c>
      <c r="B6" s="8">
        <f t="shared" ref="B6:M6" si="1">ABS(B5-$A6)/$A6</f>
        <v>0.38206232360860215</v>
      </c>
      <c r="C6" s="8">
        <f t="shared" si="1"/>
        <v>6.6521026531459349E-3</v>
      </c>
      <c r="D6" s="8">
        <f t="shared" si="1"/>
        <v>5.1694743019949349E-2</v>
      </c>
      <c r="E6" s="8">
        <f t="shared" si="1"/>
        <v>2.2780966096136779E-2</v>
      </c>
      <c r="F6" s="8">
        <f t="shared" si="1"/>
        <v>1.0161194941317739E-2</v>
      </c>
      <c r="G6" s="8">
        <f t="shared" si="1"/>
        <v>7.0895348038677265E-3</v>
      </c>
      <c r="H6" s="8">
        <f t="shared" si="1"/>
        <v>0.24236792357767745</v>
      </c>
      <c r="I6" s="8">
        <f t="shared" si="1"/>
        <v>3.4572809717894913E-2</v>
      </c>
      <c r="J6" s="8">
        <f t="shared" si="1"/>
        <v>2.4136560437132203E-2</v>
      </c>
      <c r="K6" s="8">
        <f t="shared" si="1"/>
        <v>1.633738509611064E-2</v>
      </c>
      <c r="L6" s="8">
        <f t="shared" si="1"/>
        <v>5.8388720585419353E-3</v>
      </c>
      <c r="M6" s="8">
        <f t="shared" si="1"/>
        <v>7.9095160022214623E-5</v>
      </c>
    </row>
    <row r="7" spans="1:13" ht="16.5" thickBot="1" x14ac:dyDescent="0.3">
      <c r="A7" s="3" t="s">
        <v>2</v>
      </c>
      <c r="B7" s="8">
        <f t="shared" ref="B7:M7" si="2">B5/B3</f>
        <v>0.31263880076142131</v>
      </c>
      <c r="C7" s="8">
        <f t="shared" si="2"/>
        <v>0.42361832665380239</v>
      </c>
      <c r="D7" s="8">
        <f t="shared" si="2"/>
        <v>0.39738378538171609</v>
      </c>
      <c r="E7" s="8">
        <f t="shared" si="2"/>
        <v>0.40398488352782486</v>
      </c>
      <c r="F7" s="8">
        <f t="shared" si="2"/>
        <v>0.4059796859459297</v>
      </c>
      <c r="G7" s="8">
        <f t="shared" si="2"/>
        <v>0.40684222887321825</v>
      </c>
      <c r="H7" s="8">
        <f t="shared" si="2"/>
        <v>0.291239336359014</v>
      </c>
      <c r="I7" s="8">
        <f t="shared" si="2"/>
        <v>0.42551762706667562</v>
      </c>
      <c r="J7" s="8">
        <f t="shared" si="2"/>
        <v>0.41656653574922831</v>
      </c>
      <c r="K7" s="8">
        <f t="shared" si="2"/>
        <v>0.4149520260661374</v>
      </c>
      <c r="L7" s="8">
        <f t="shared" si="2"/>
        <v>0.41038248744763189</v>
      </c>
      <c r="M7" s="8">
        <f t="shared" si="2"/>
        <v>0.4079671400445728</v>
      </c>
    </row>
    <row r="8" spans="1:13" ht="16.5" thickBot="1" x14ac:dyDescent="0.3">
      <c r="A8" s="15">
        <f xml:space="preserve"> A6/A4</f>
        <v>0.40824829046386302</v>
      </c>
      <c r="B8" s="8">
        <f t="shared" ref="B8:M8" si="3">ABS(B7-$A8)/$A8</f>
        <v>0.23419446433886484</v>
      </c>
      <c r="C8" s="8">
        <f t="shared" si="3"/>
        <v>3.7648745993462733E-2</v>
      </c>
      <c r="D8" s="8">
        <f t="shared" si="3"/>
        <v>2.6612493759134603E-2</v>
      </c>
      <c r="E8" s="8">
        <f t="shared" si="3"/>
        <v>1.0443171559136133E-2</v>
      </c>
      <c r="F8" s="8">
        <f t="shared" si="3"/>
        <v>5.5569234971092306E-3</v>
      </c>
      <c r="G8" s="8">
        <f t="shared" si="3"/>
        <v>3.4441334440057621E-3</v>
      </c>
      <c r="H8" s="8">
        <f t="shared" si="3"/>
        <v>0.28661223289361532</v>
      </c>
      <c r="I8" s="8">
        <f t="shared" si="3"/>
        <v>4.2301062873259562E-2</v>
      </c>
      <c r="J8" s="8">
        <f t="shared" si="3"/>
        <v>2.0375456504456806E-2</v>
      </c>
      <c r="K8" s="8">
        <f t="shared" si="3"/>
        <v>1.6420731596101516E-2</v>
      </c>
      <c r="L8" s="8">
        <f t="shared" si="3"/>
        <v>5.2276936208206608E-3</v>
      </c>
      <c r="M8" s="8">
        <f t="shared" si="3"/>
        <v>6.8867506823058723E-4</v>
      </c>
    </row>
    <row r="9" spans="1:13" ht="16.5" thickBot="1" x14ac:dyDescent="0.3">
      <c r="A9" s="4" t="s">
        <v>3</v>
      </c>
      <c r="B9" s="6">
        <v>0</v>
      </c>
      <c r="C9" s="6">
        <v>1</v>
      </c>
      <c r="D9" s="6">
        <v>1</v>
      </c>
      <c r="E9" s="6">
        <v>6</v>
      </c>
      <c r="F9" s="6">
        <v>12</v>
      </c>
      <c r="G9" s="6">
        <v>27</v>
      </c>
      <c r="H9" s="7">
        <v>0</v>
      </c>
      <c r="I9" s="7">
        <v>0</v>
      </c>
      <c r="J9" s="7">
        <v>4</v>
      </c>
      <c r="K9" s="7">
        <v>14</v>
      </c>
      <c r="L9" s="7">
        <v>25</v>
      </c>
      <c r="M9" s="7">
        <v>41</v>
      </c>
    </row>
    <row r="10" spans="1:13" ht="16.5" thickBot="1" x14ac:dyDescent="0.3">
      <c r="A10" s="4" t="s">
        <v>4</v>
      </c>
      <c r="B10" s="6">
        <v>1</v>
      </c>
      <c r="C10" s="6">
        <v>5</v>
      </c>
      <c r="D10" s="6">
        <v>31</v>
      </c>
      <c r="E10" s="6">
        <v>157</v>
      </c>
      <c r="F10" s="6">
        <v>308</v>
      </c>
      <c r="G10" s="6">
        <v>671</v>
      </c>
      <c r="H10" s="7">
        <v>0</v>
      </c>
      <c r="I10" s="7">
        <v>3</v>
      </c>
      <c r="J10" s="7">
        <v>30</v>
      </c>
      <c r="K10" s="7">
        <v>162</v>
      </c>
      <c r="L10" s="7">
        <v>315</v>
      </c>
      <c r="M10" s="7">
        <v>645</v>
      </c>
    </row>
    <row r="11" spans="1:13" ht="16.5" thickBot="1" x14ac:dyDescent="0.3">
      <c r="A11" s="4" t="s">
        <v>5</v>
      </c>
      <c r="B11" s="6">
        <v>1</v>
      </c>
      <c r="C11" s="6">
        <v>12</v>
      </c>
      <c r="D11" s="6">
        <v>129</v>
      </c>
      <c r="E11" s="6">
        <v>611</v>
      </c>
      <c r="F11" s="6">
        <v>1227</v>
      </c>
      <c r="G11" s="6">
        <v>2414</v>
      </c>
      <c r="H11" s="7">
        <v>0</v>
      </c>
      <c r="I11" s="7">
        <v>12</v>
      </c>
      <c r="J11" s="7">
        <v>128</v>
      </c>
      <c r="K11" s="7">
        <v>632</v>
      </c>
      <c r="L11" s="7">
        <v>1243</v>
      </c>
      <c r="M11" s="7">
        <v>2443</v>
      </c>
    </row>
    <row r="12" spans="1:13" ht="16.5" thickBot="1" x14ac:dyDescent="0.3">
      <c r="A12" s="4" t="s">
        <v>6</v>
      </c>
      <c r="B12" s="6">
        <v>4</v>
      </c>
      <c r="C12" s="6">
        <v>21</v>
      </c>
      <c r="D12" s="6">
        <v>214</v>
      </c>
      <c r="E12" s="6">
        <v>1015</v>
      </c>
      <c r="F12" s="6">
        <v>1997</v>
      </c>
      <c r="G12" s="6">
        <v>4000</v>
      </c>
      <c r="H12" s="7">
        <v>1</v>
      </c>
      <c r="I12" s="7">
        <v>32</v>
      </c>
      <c r="J12" s="7">
        <v>196</v>
      </c>
      <c r="K12" s="7">
        <v>987</v>
      </c>
      <c r="L12" s="7">
        <v>1985</v>
      </c>
      <c r="M12" s="7">
        <v>3855</v>
      </c>
    </row>
    <row r="13" spans="1:13" ht="16.5" thickBot="1" x14ac:dyDescent="0.3">
      <c r="A13" s="4" t="s">
        <v>7</v>
      </c>
      <c r="B13" s="6">
        <v>2</v>
      </c>
      <c r="C13" s="6">
        <v>17</v>
      </c>
      <c r="D13" s="6">
        <v>200</v>
      </c>
      <c r="E13" s="6">
        <v>1071</v>
      </c>
      <c r="F13" s="6">
        <v>2085</v>
      </c>
      <c r="G13" s="6">
        <v>4107</v>
      </c>
      <c r="H13" s="7">
        <v>4</v>
      </c>
      <c r="I13" s="7">
        <v>21</v>
      </c>
      <c r="J13" s="7">
        <v>203</v>
      </c>
      <c r="K13" s="7">
        <v>996</v>
      </c>
      <c r="L13" s="7">
        <v>1980</v>
      </c>
      <c r="M13" s="7">
        <v>4094</v>
      </c>
    </row>
    <row r="14" spans="1:13" ht="16.5" thickBot="1" x14ac:dyDescent="0.3">
      <c r="A14" s="4" t="s">
        <v>8</v>
      </c>
      <c r="B14" s="6">
        <v>2</v>
      </c>
      <c r="C14" s="6">
        <v>19</v>
      </c>
      <c r="D14" s="6">
        <v>165</v>
      </c>
      <c r="E14" s="6">
        <v>822</v>
      </c>
      <c r="F14" s="6">
        <v>1652</v>
      </c>
      <c r="G14" s="6">
        <v>3287</v>
      </c>
      <c r="H14" s="7">
        <v>2</v>
      </c>
      <c r="I14" s="7">
        <v>12</v>
      </c>
      <c r="J14" s="7">
        <v>160</v>
      </c>
      <c r="K14" s="7">
        <v>821</v>
      </c>
      <c r="L14" s="7">
        <v>1687</v>
      </c>
      <c r="M14" s="7">
        <v>3446</v>
      </c>
    </row>
    <row r="15" spans="1:13" ht="16.5" thickBot="1" x14ac:dyDescent="0.3">
      <c r="A15" s="4" t="s">
        <v>9</v>
      </c>
      <c r="B15" s="6">
        <v>0</v>
      </c>
      <c r="C15" s="6">
        <v>10</v>
      </c>
      <c r="D15" s="6">
        <v>122</v>
      </c>
      <c r="E15" s="6">
        <v>568</v>
      </c>
      <c r="F15" s="6">
        <v>1170</v>
      </c>
      <c r="G15" s="7">
        <v>2374</v>
      </c>
      <c r="H15" s="7">
        <v>2</v>
      </c>
      <c r="I15" s="7">
        <v>10</v>
      </c>
      <c r="J15" s="7">
        <v>111</v>
      </c>
      <c r="K15" s="7">
        <v>582</v>
      </c>
      <c r="L15" s="7">
        <v>1175</v>
      </c>
      <c r="M15" s="7">
        <v>2317</v>
      </c>
    </row>
    <row r="16" spans="1:13" ht="16.5" thickBot="1" x14ac:dyDescent="0.3">
      <c r="A16" s="4" t="s">
        <v>10</v>
      </c>
      <c r="B16" s="6">
        <v>0</v>
      </c>
      <c r="C16" s="6">
        <v>9</v>
      </c>
      <c r="D16" s="6">
        <v>73</v>
      </c>
      <c r="E16" s="6">
        <v>383</v>
      </c>
      <c r="F16" s="6">
        <v>756</v>
      </c>
      <c r="G16" s="6">
        <v>1511</v>
      </c>
      <c r="H16" s="7">
        <v>0</v>
      </c>
      <c r="I16" s="7">
        <v>4</v>
      </c>
      <c r="J16" s="7">
        <v>83</v>
      </c>
      <c r="K16" s="7">
        <v>368</v>
      </c>
      <c r="L16" s="7">
        <v>724</v>
      </c>
      <c r="M16" s="7">
        <v>1481</v>
      </c>
    </row>
    <row r="17" spans="1:13" ht="16.5" thickBot="1" x14ac:dyDescent="0.3">
      <c r="A17" s="4" t="s">
        <v>11</v>
      </c>
      <c r="B17" s="6">
        <v>0</v>
      </c>
      <c r="C17" s="6">
        <v>4</v>
      </c>
      <c r="D17" s="6">
        <v>39</v>
      </c>
      <c r="E17" s="6">
        <v>178</v>
      </c>
      <c r="F17" s="6">
        <v>395</v>
      </c>
      <c r="G17" s="6">
        <v>798</v>
      </c>
      <c r="H17" s="7">
        <v>1</v>
      </c>
      <c r="I17" s="7">
        <v>1</v>
      </c>
      <c r="J17" s="7">
        <v>42</v>
      </c>
      <c r="K17" s="7">
        <v>214</v>
      </c>
      <c r="L17" s="7">
        <v>407</v>
      </c>
      <c r="M17" s="7">
        <v>802</v>
      </c>
    </row>
    <row r="18" spans="1:13" ht="16.5" thickBot="1" x14ac:dyDescent="0.3">
      <c r="A18" s="4" t="s">
        <v>12</v>
      </c>
      <c r="B18" s="6">
        <v>0</v>
      </c>
      <c r="C18" s="6">
        <v>0</v>
      </c>
      <c r="D18" s="6">
        <v>16</v>
      </c>
      <c r="E18" s="6">
        <v>88</v>
      </c>
      <c r="F18" s="6">
        <v>186</v>
      </c>
      <c r="G18" s="6">
        <v>421</v>
      </c>
      <c r="H18" s="7">
        <v>0</v>
      </c>
      <c r="I18" s="7">
        <v>3</v>
      </c>
      <c r="J18" s="7">
        <v>24</v>
      </c>
      <c r="K18" s="7">
        <v>116</v>
      </c>
      <c r="L18" s="7">
        <v>243</v>
      </c>
      <c r="M18" s="7">
        <v>456</v>
      </c>
    </row>
    <row r="19" spans="1:13" ht="16.5" thickBot="1" x14ac:dyDescent="0.3">
      <c r="A19" s="4" t="s">
        <v>13</v>
      </c>
      <c r="B19" s="6">
        <v>0</v>
      </c>
      <c r="C19" s="6">
        <v>1</v>
      </c>
      <c r="D19" s="6">
        <v>5</v>
      </c>
      <c r="E19" s="6">
        <v>57</v>
      </c>
      <c r="F19" s="6">
        <v>120</v>
      </c>
      <c r="G19" s="6">
        <v>213</v>
      </c>
      <c r="H19" s="7">
        <v>0</v>
      </c>
      <c r="I19" s="7">
        <v>1</v>
      </c>
      <c r="J19" s="7">
        <v>10</v>
      </c>
      <c r="K19" s="7">
        <v>57</v>
      </c>
      <c r="L19" s="7">
        <v>118</v>
      </c>
      <c r="M19" s="7">
        <v>229</v>
      </c>
    </row>
    <row r="20" spans="1:13" ht="16.5" thickBot="1" x14ac:dyDescent="0.3">
      <c r="A20" s="4" t="s">
        <v>14</v>
      </c>
      <c r="B20" s="6">
        <v>0</v>
      </c>
      <c r="C20" s="6">
        <v>0</v>
      </c>
      <c r="D20" s="6">
        <v>1</v>
      </c>
      <c r="E20" s="6">
        <v>23</v>
      </c>
      <c r="F20" s="6">
        <v>46</v>
      </c>
      <c r="G20" s="6">
        <v>97</v>
      </c>
      <c r="H20" s="7">
        <v>0</v>
      </c>
      <c r="I20" s="7">
        <v>0</v>
      </c>
      <c r="J20" s="7">
        <v>4</v>
      </c>
      <c r="K20" s="7">
        <v>30</v>
      </c>
      <c r="L20" s="7">
        <v>64</v>
      </c>
      <c r="M20" s="7">
        <v>124</v>
      </c>
    </row>
    <row r="21" spans="1:13" ht="16.5" thickBot="1" x14ac:dyDescent="0.3">
      <c r="A21" s="4" t="s">
        <v>15</v>
      </c>
      <c r="B21" s="6">
        <v>0</v>
      </c>
      <c r="C21" s="6">
        <v>1</v>
      </c>
      <c r="D21" s="6">
        <v>3</v>
      </c>
      <c r="E21" s="6">
        <v>17</v>
      </c>
      <c r="F21" s="6">
        <v>31</v>
      </c>
      <c r="G21" s="6">
        <v>52</v>
      </c>
      <c r="H21" s="7">
        <v>0</v>
      </c>
      <c r="I21" s="7">
        <v>1</v>
      </c>
      <c r="J21" s="7">
        <v>2</v>
      </c>
      <c r="K21" s="7">
        <v>12</v>
      </c>
      <c r="L21" s="7">
        <v>19</v>
      </c>
      <c r="M21" s="7">
        <v>37</v>
      </c>
    </row>
    <row r="22" spans="1:13" ht="16.5" thickBot="1" x14ac:dyDescent="0.3">
      <c r="A22" s="4" t="s">
        <v>16</v>
      </c>
      <c r="B22" s="6">
        <v>0</v>
      </c>
      <c r="C22" s="6">
        <v>0</v>
      </c>
      <c r="D22" s="6">
        <v>0</v>
      </c>
      <c r="E22" s="6">
        <v>2</v>
      </c>
      <c r="F22" s="6">
        <v>11</v>
      </c>
      <c r="G22" s="6">
        <v>16</v>
      </c>
      <c r="H22" s="7">
        <v>0</v>
      </c>
      <c r="I22" s="7">
        <v>0</v>
      </c>
      <c r="J22" s="7">
        <v>0</v>
      </c>
      <c r="K22" s="7">
        <v>4</v>
      </c>
      <c r="L22" s="7">
        <v>7</v>
      </c>
      <c r="M22" s="7">
        <v>12</v>
      </c>
    </row>
    <row r="23" spans="1:13" ht="16.5" thickBot="1" x14ac:dyDescent="0.3">
      <c r="A23" s="4" t="s">
        <v>17</v>
      </c>
      <c r="B23" s="6">
        <v>0</v>
      </c>
      <c r="C23" s="6">
        <v>0</v>
      </c>
      <c r="D23" s="6">
        <v>1</v>
      </c>
      <c r="E23" s="6">
        <v>1</v>
      </c>
      <c r="F23" s="6">
        <v>2</v>
      </c>
      <c r="G23" s="6">
        <v>6</v>
      </c>
      <c r="H23" s="7">
        <v>0</v>
      </c>
      <c r="I23" s="7">
        <v>0</v>
      </c>
      <c r="J23" s="7">
        <v>1</v>
      </c>
      <c r="K23" s="7">
        <v>2</v>
      </c>
      <c r="L23" s="7">
        <v>5</v>
      </c>
      <c r="M23" s="7">
        <v>10</v>
      </c>
    </row>
    <row r="24" spans="1:13" ht="16.5" thickBot="1" x14ac:dyDescent="0.3">
      <c r="A24" s="4" t="s">
        <v>18</v>
      </c>
      <c r="B24" s="6">
        <v>0</v>
      </c>
      <c r="C24" s="6">
        <v>0</v>
      </c>
      <c r="D24" s="6">
        <v>0</v>
      </c>
      <c r="E24" s="6">
        <v>1</v>
      </c>
      <c r="F24" s="6">
        <v>2</v>
      </c>
      <c r="G24" s="6">
        <v>4</v>
      </c>
      <c r="H24" s="7">
        <v>0</v>
      </c>
      <c r="I24" s="7">
        <v>0</v>
      </c>
      <c r="J24" s="7">
        <v>1</v>
      </c>
      <c r="K24" s="7">
        <v>2</v>
      </c>
      <c r="L24" s="7">
        <v>2</v>
      </c>
      <c r="M24" s="7">
        <v>6</v>
      </c>
    </row>
    <row r="25" spans="1:13" ht="16.5" thickBot="1" x14ac:dyDescent="0.3">
      <c r="A25" s="4" t="s">
        <v>19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1</v>
      </c>
      <c r="H25" s="7">
        <v>0</v>
      </c>
      <c r="I25" s="7">
        <v>0</v>
      </c>
      <c r="J25" s="7">
        <v>1</v>
      </c>
      <c r="K25" s="7">
        <v>1</v>
      </c>
      <c r="L25" s="7">
        <v>1</v>
      </c>
      <c r="M25" s="7">
        <v>2</v>
      </c>
    </row>
    <row r="26" spans="1:13" ht="16.5" thickBot="1" x14ac:dyDescent="0.3">
      <c r="A26" s="4" t="s">
        <v>20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ht="16.5" thickBot="1" x14ac:dyDescent="0.3">
      <c r="A27" s="4" t="s">
        <v>21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  <row r="28" spans="1:13" ht="16.5" thickBot="1" x14ac:dyDescent="0.3">
      <c r="A28" s="4" t="s">
        <v>22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1:13" ht="16.5" thickBot="1" x14ac:dyDescent="0.3">
      <c r="A29" s="4" t="s">
        <v>25</v>
      </c>
      <c r="B29" s="6">
        <f t="shared" ref="B29" si="4">SUM(B9:B28)</f>
        <v>10</v>
      </c>
      <c r="C29" s="6">
        <f t="shared" ref="C29:M29" si="5">SUM(C9:C28)</f>
        <v>100</v>
      </c>
      <c r="D29" s="6">
        <f t="shared" si="5"/>
        <v>1000</v>
      </c>
      <c r="E29" s="6">
        <f t="shared" si="5"/>
        <v>5000</v>
      </c>
      <c r="F29" s="6">
        <f t="shared" si="5"/>
        <v>10000</v>
      </c>
      <c r="G29" s="6">
        <f t="shared" si="5"/>
        <v>20000</v>
      </c>
      <c r="H29" s="6">
        <f t="shared" si="5"/>
        <v>10</v>
      </c>
      <c r="I29" s="6">
        <f t="shared" si="5"/>
        <v>100</v>
      </c>
      <c r="J29" s="6">
        <f t="shared" si="5"/>
        <v>1000</v>
      </c>
      <c r="K29" s="6">
        <f t="shared" si="5"/>
        <v>5000</v>
      </c>
      <c r="L29" s="6">
        <f t="shared" si="5"/>
        <v>10000</v>
      </c>
      <c r="M29" s="6">
        <f t="shared" si="5"/>
        <v>20000</v>
      </c>
    </row>
  </sheetData>
  <mergeCells count="3">
    <mergeCell ref="A1:A2"/>
    <mergeCell ref="B1:G1"/>
    <mergeCell ref="H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9" workbookViewId="0">
      <selection activeCell="H9" sqref="H9:M28"/>
    </sheetView>
  </sheetViews>
  <sheetFormatPr defaultColWidth="21" defaultRowHeight="15.75" x14ac:dyDescent="0.25"/>
  <cols>
    <col min="1" max="1" width="21.140625" style="13" bestFit="1" customWidth="1"/>
    <col min="2" max="7" width="9" style="13" bestFit="1" customWidth="1"/>
    <col min="8" max="13" width="8.42578125" style="13" bestFit="1" customWidth="1"/>
    <col min="14" max="16384" width="21" style="13"/>
  </cols>
  <sheetData>
    <row r="1" spans="1:13" ht="16.5" thickBot="1" x14ac:dyDescent="0.3">
      <c r="A1" s="32" t="s">
        <v>26</v>
      </c>
      <c r="B1" s="34" t="s">
        <v>23</v>
      </c>
      <c r="C1" s="35"/>
      <c r="D1" s="35"/>
      <c r="E1" s="35"/>
      <c r="F1" s="35"/>
      <c r="G1" s="36"/>
      <c r="H1" s="34" t="s">
        <v>24</v>
      </c>
      <c r="I1" s="35"/>
      <c r="J1" s="35"/>
      <c r="K1" s="35"/>
      <c r="L1" s="35"/>
      <c r="M1" s="36"/>
    </row>
    <row r="2" spans="1:13" ht="16.5" thickBot="1" x14ac:dyDescent="0.3">
      <c r="A2" s="33"/>
      <c r="B2" s="1">
        <v>10</v>
      </c>
      <c r="C2" s="1">
        <v>100</v>
      </c>
      <c r="D2" s="1">
        <v>1000</v>
      </c>
      <c r="E2" s="1">
        <v>5000</v>
      </c>
      <c r="F2" s="1">
        <v>10000</v>
      </c>
      <c r="G2" s="1">
        <v>20000</v>
      </c>
      <c r="H2" s="2">
        <v>10</v>
      </c>
      <c r="I2" s="2">
        <v>100</v>
      </c>
      <c r="J2" s="2">
        <v>1000</v>
      </c>
      <c r="K2" s="2">
        <v>5000</v>
      </c>
      <c r="L2" s="2">
        <v>10000</v>
      </c>
      <c r="M2" s="2">
        <v>20000</v>
      </c>
    </row>
    <row r="3" spans="1:13" ht="16.5" thickBot="1" x14ac:dyDescent="0.3">
      <c r="A3" s="3" t="s">
        <v>0</v>
      </c>
      <c r="B3" s="11">
        <v>474.69099999999997</v>
      </c>
      <c r="C3" s="11">
        <v>480.57</v>
      </c>
      <c r="D3" s="11">
        <v>493.94</v>
      </c>
      <c r="E3" s="11">
        <v>496.18599999999998</v>
      </c>
      <c r="F3" s="11">
        <v>498.56799999999998</v>
      </c>
      <c r="G3" s="11">
        <v>498.24900000000002</v>
      </c>
      <c r="H3" s="12">
        <v>610.16800000000001</v>
      </c>
      <c r="I3" s="12">
        <v>484.14</v>
      </c>
      <c r="J3" s="12">
        <v>500.65699999999998</v>
      </c>
      <c r="K3" s="12">
        <v>500.00299999999999</v>
      </c>
      <c r="L3" s="12">
        <v>499.72399999999999</v>
      </c>
      <c r="M3" s="12">
        <v>500.041</v>
      </c>
    </row>
    <row r="4" spans="1:13" ht="16.5" thickBot="1" x14ac:dyDescent="0.3">
      <c r="A4" s="4">
        <v>500</v>
      </c>
      <c r="B4" s="8">
        <f>ABS(B3-$A$4)/$A4</f>
        <v>5.0618000000000052E-2</v>
      </c>
      <c r="C4" s="8">
        <f t="shared" ref="C4:J4" si="0">ABS(C3-$A$4)/$A4</f>
        <v>3.8860000000000013E-2</v>
      </c>
      <c r="D4" s="8">
        <f t="shared" si="0"/>
        <v>1.2120000000000004E-2</v>
      </c>
      <c r="E4" s="8">
        <f t="shared" si="0"/>
        <v>7.6280000000000427E-3</v>
      </c>
      <c r="F4" s="8">
        <f t="shared" si="0"/>
        <v>2.8640000000000328E-3</v>
      </c>
      <c r="G4" s="8">
        <f t="shared" si="0"/>
        <v>3.5019999999999526E-3</v>
      </c>
      <c r="H4" s="8">
        <f t="shared" si="0"/>
        <v>0.220336</v>
      </c>
      <c r="I4" s="8">
        <f t="shared" si="0"/>
        <v>3.1720000000000026E-2</v>
      </c>
      <c r="J4" s="8">
        <f t="shared" si="0"/>
        <v>1.3139999999999645E-3</v>
      </c>
      <c r="K4" s="8">
        <v>0</v>
      </c>
      <c r="L4" s="8">
        <f t="shared" ref="L4" si="1">ABS(L3-$A$4)/$A4</f>
        <v>5.520000000000209E-4</v>
      </c>
      <c r="M4" s="8">
        <f t="shared" ref="M4" si="2">ABS(M3-$A$4)/$A4</f>
        <v>8.1999999999993631E-5</v>
      </c>
    </row>
    <row r="5" spans="1:13" ht="16.5" thickBot="1" x14ac:dyDescent="0.3">
      <c r="A5" s="3" t="s">
        <v>1</v>
      </c>
      <c r="B5" s="11">
        <v>176.21199999999999</v>
      </c>
      <c r="C5" s="11">
        <v>158.78299999999999</v>
      </c>
      <c r="D5" s="11">
        <v>164.352</v>
      </c>
      <c r="E5" s="11">
        <v>163.62100000000001</v>
      </c>
      <c r="F5" s="11">
        <v>165.465</v>
      </c>
      <c r="G5" s="11">
        <v>165.82499999999999</v>
      </c>
      <c r="H5" s="12">
        <v>205.011</v>
      </c>
      <c r="I5" s="12">
        <v>163.334</v>
      </c>
      <c r="J5" s="12">
        <v>171.47</v>
      </c>
      <c r="K5" s="12">
        <v>167.25399999999999</v>
      </c>
      <c r="L5" s="12">
        <v>167.2</v>
      </c>
      <c r="M5" s="12">
        <v>167.25200000000001</v>
      </c>
    </row>
    <row r="6" spans="1:13" ht="16.5" thickBot="1" x14ac:dyDescent="0.3">
      <c r="A6" s="14">
        <f xml:space="preserve">   A4/SQRT(9)</f>
        <v>166.66666666666666</v>
      </c>
      <c r="B6" s="8">
        <f>ABS(B5-$A6)/$A6</f>
        <v>5.7271999999999997E-2</v>
      </c>
      <c r="C6" s="8">
        <f t="shared" ref="C6:M6" si="3">ABS(C5-$A6)/$A6</f>
        <v>4.7302000000000025E-2</v>
      </c>
      <c r="D6" s="8">
        <f t="shared" si="3"/>
        <v>1.3887999999999921E-2</v>
      </c>
      <c r="E6" s="8">
        <f t="shared" si="3"/>
        <v>1.8273999999999888E-2</v>
      </c>
      <c r="F6" s="8">
        <f t="shared" si="3"/>
        <v>7.2099999999999231E-3</v>
      </c>
      <c r="G6" s="8">
        <f t="shared" si="3"/>
        <v>5.0500000000000119E-3</v>
      </c>
      <c r="H6" s="8">
        <f t="shared" si="3"/>
        <v>0.23006600000000005</v>
      </c>
      <c r="I6" s="8">
        <f t="shared" si="3"/>
        <v>1.9995999999999924E-2</v>
      </c>
      <c r="J6" s="8">
        <f t="shared" si="3"/>
        <v>2.882000000000005E-2</v>
      </c>
      <c r="K6" s="8">
        <f t="shared" si="3"/>
        <v>3.5240000000000011E-3</v>
      </c>
      <c r="L6" s="8">
        <f t="shared" si="3"/>
        <v>3.1999999999999889E-3</v>
      </c>
      <c r="M6" s="8">
        <f t="shared" si="3"/>
        <v>3.5120000000001144E-3</v>
      </c>
    </row>
    <row r="7" spans="1:13" ht="16.5" thickBot="1" x14ac:dyDescent="0.3">
      <c r="A7" s="3" t="s">
        <v>2</v>
      </c>
      <c r="B7" s="8">
        <f>B5/B3</f>
        <v>0.37121411613028266</v>
      </c>
      <c r="C7" s="8">
        <f t="shared" ref="C7:M7" si="4">C5/C3</f>
        <v>0.33040556006409055</v>
      </c>
      <c r="D7" s="8">
        <f t="shared" si="4"/>
        <v>0.33273676964813542</v>
      </c>
      <c r="E7" s="8">
        <f t="shared" si="4"/>
        <v>0.32975738936608451</v>
      </c>
      <c r="F7" s="8">
        <f t="shared" si="4"/>
        <v>0.33188050576852107</v>
      </c>
      <c r="G7" s="8">
        <f t="shared" si="4"/>
        <v>0.33281551995086789</v>
      </c>
      <c r="H7" s="8">
        <f t="shared" si="4"/>
        <v>0.33599107131150763</v>
      </c>
      <c r="I7" s="8">
        <f t="shared" si="4"/>
        <v>0.33736935597141327</v>
      </c>
      <c r="J7" s="8">
        <f t="shared" si="4"/>
        <v>0.3424899681818091</v>
      </c>
      <c r="K7" s="8">
        <f t="shared" si="4"/>
        <v>0.33450599296404221</v>
      </c>
      <c r="L7" s="8">
        <f t="shared" si="4"/>
        <v>0.33458469074929359</v>
      </c>
      <c r="M7" s="8">
        <f t="shared" si="4"/>
        <v>0.33447657292102051</v>
      </c>
    </row>
    <row r="8" spans="1:13" ht="16.5" thickBot="1" x14ac:dyDescent="0.3">
      <c r="A8" s="15">
        <f>A6/A4</f>
        <v>0.33333333333333331</v>
      </c>
      <c r="B8" s="8">
        <f>ABS(B7-$A8)/$A8</f>
        <v>0.11364234839084802</v>
      </c>
      <c r="C8" s="8">
        <f t="shared" ref="C8:M8" si="5">ABS(C7-$A8)/$A8</f>
        <v>8.7833198077282848E-3</v>
      </c>
      <c r="D8" s="8">
        <f t="shared" si="5"/>
        <v>1.7896910555936785E-3</v>
      </c>
      <c r="E8" s="8">
        <f t="shared" si="5"/>
        <v>1.0727831901746421E-2</v>
      </c>
      <c r="F8" s="8">
        <f t="shared" si="5"/>
        <v>4.3584826944367272E-3</v>
      </c>
      <c r="G8" s="8">
        <f t="shared" si="5"/>
        <v>1.5534401473962789E-3</v>
      </c>
      <c r="H8" s="8">
        <f t="shared" si="5"/>
        <v>7.973213934522938E-3</v>
      </c>
      <c r="I8" s="8">
        <f t="shared" si="5"/>
        <v>1.2108067914239851E-2</v>
      </c>
      <c r="J8" s="8">
        <f t="shared" si="5"/>
        <v>2.7469904545427359E-2</v>
      </c>
      <c r="K8" s="8">
        <f t="shared" si="5"/>
        <v>3.517978892126683E-3</v>
      </c>
      <c r="L8" s="8">
        <f t="shared" si="5"/>
        <v>3.7540722478808242E-3</v>
      </c>
      <c r="M8" s="8">
        <f t="shared" si="5"/>
        <v>3.4297187630615844E-3</v>
      </c>
    </row>
    <row r="9" spans="1:13" ht="16.5" thickBot="1" x14ac:dyDescent="0.3">
      <c r="A9" s="4" t="s">
        <v>3</v>
      </c>
      <c r="B9" s="6">
        <v>0</v>
      </c>
      <c r="C9" s="6">
        <v>1</v>
      </c>
      <c r="D9" s="6">
        <v>1</v>
      </c>
      <c r="E9" s="6">
        <v>1</v>
      </c>
      <c r="F9" s="6">
        <v>1</v>
      </c>
      <c r="G9" s="6">
        <v>3</v>
      </c>
      <c r="H9" s="7">
        <v>0</v>
      </c>
      <c r="I9" s="7">
        <v>0</v>
      </c>
      <c r="J9" s="7">
        <v>1</v>
      </c>
      <c r="K9" s="7">
        <v>2</v>
      </c>
      <c r="L9" s="7">
        <v>2</v>
      </c>
      <c r="M9" s="7">
        <v>2</v>
      </c>
    </row>
    <row r="10" spans="1:13" ht="16.5" thickBot="1" x14ac:dyDescent="0.3">
      <c r="A10" s="4" t="s">
        <v>4</v>
      </c>
      <c r="B10" s="6">
        <v>0</v>
      </c>
      <c r="C10" s="6">
        <v>1</v>
      </c>
      <c r="D10" s="6">
        <v>8</v>
      </c>
      <c r="E10" s="6">
        <v>36</v>
      </c>
      <c r="F10" s="6">
        <v>96</v>
      </c>
      <c r="G10" s="6">
        <v>214</v>
      </c>
      <c r="H10" s="7">
        <v>0</v>
      </c>
      <c r="I10" s="7">
        <v>1</v>
      </c>
      <c r="J10" s="7">
        <v>13</v>
      </c>
      <c r="K10" s="7">
        <v>60</v>
      </c>
      <c r="L10" s="7">
        <v>118</v>
      </c>
      <c r="M10" s="7">
        <v>239</v>
      </c>
    </row>
    <row r="11" spans="1:13" ht="16.5" thickBot="1" x14ac:dyDescent="0.3">
      <c r="A11" s="4" t="s">
        <v>5</v>
      </c>
      <c r="B11" s="6">
        <v>1</v>
      </c>
      <c r="C11" s="6">
        <v>8</v>
      </c>
      <c r="D11" s="6">
        <v>95</v>
      </c>
      <c r="E11" s="6">
        <v>442</v>
      </c>
      <c r="F11" s="6">
        <v>885</v>
      </c>
      <c r="G11" s="6">
        <v>1733</v>
      </c>
      <c r="H11" s="7">
        <v>0</v>
      </c>
      <c r="I11" s="7">
        <v>7</v>
      </c>
      <c r="J11" s="7">
        <v>87</v>
      </c>
      <c r="K11" s="7">
        <v>427</v>
      </c>
      <c r="L11" s="7">
        <v>862</v>
      </c>
      <c r="M11" s="7">
        <v>1706</v>
      </c>
    </row>
    <row r="12" spans="1:13" ht="16.5" thickBot="1" x14ac:dyDescent="0.3">
      <c r="A12" s="4" t="s">
        <v>6</v>
      </c>
      <c r="B12" s="6">
        <v>4</v>
      </c>
      <c r="C12" s="6">
        <v>23</v>
      </c>
      <c r="D12" s="6">
        <v>201</v>
      </c>
      <c r="E12" s="6">
        <v>1063</v>
      </c>
      <c r="F12" s="6">
        <v>2033</v>
      </c>
      <c r="G12" s="6">
        <v>4122</v>
      </c>
      <c r="H12" s="7">
        <v>0</v>
      </c>
      <c r="I12" s="7">
        <v>24</v>
      </c>
      <c r="J12" s="7">
        <v>196</v>
      </c>
      <c r="K12" s="7">
        <v>993</v>
      </c>
      <c r="L12" s="7">
        <v>2002</v>
      </c>
      <c r="M12" s="7">
        <v>3995</v>
      </c>
    </row>
    <row r="13" spans="1:13" ht="16.5" thickBot="1" x14ac:dyDescent="0.3">
      <c r="A13" s="4" t="s">
        <v>7</v>
      </c>
      <c r="B13" s="6">
        <v>1</v>
      </c>
      <c r="C13" s="6">
        <v>26</v>
      </c>
      <c r="D13" s="6">
        <v>253</v>
      </c>
      <c r="E13" s="6">
        <v>1201</v>
      </c>
      <c r="F13" s="6">
        <v>2409</v>
      </c>
      <c r="G13" s="6">
        <v>4860</v>
      </c>
      <c r="H13" s="7">
        <v>2</v>
      </c>
      <c r="I13" s="7">
        <v>35</v>
      </c>
      <c r="J13" s="7">
        <v>260</v>
      </c>
      <c r="K13" s="7">
        <v>1250</v>
      </c>
      <c r="L13" s="7">
        <v>2449</v>
      </c>
      <c r="M13" s="7">
        <v>4906</v>
      </c>
    </row>
    <row r="14" spans="1:13" ht="16.5" thickBot="1" x14ac:dyDescent="0.3">
      <c r="A14" s="4" t="s">
        <v>8</v>
      </c>
      <c r="B14" s="6">
        <v>2</v>
      </c>
      <c r="C14" s="6">
        <v>22</v>
      </c>
      <c r="D14" s="6">
        <v>210</v>
      </c>
      <c r="E14" s="6">
        <v>1073</v>
      </c>
      <c r="F14" s="6">
        <v>2130</v>
      </c>
      <c r="G14" s="6">
        <v>4148</v>
      </c>
      <c r="H14" s="7">
        <v>5</v>
      </c>
      <c r="I14" s="7">
        <v>16</v>
      </c>
      <c r="J14" s="7">
        <v>200</v>
      </c>
      <c r="K14" s="7">
        <v>1029</v>
      </c>
      <c r="L14" s="7">
        <v>2105</v>
      </c>
      <c r="M14" s="7">
        <v>4170</v>
      </c>
    </row>
    <row r="15" spans="1:13" ht="16.5" thickBot="1" x14ac:dyDescent="0.3">
      <c r="A15" s="4" t="s">
        <v>9</v>
      </c>
      <c r="B15" s="6">
        <v>1</v>
      </c>
      <c r="C15" s="6">
        <v>10</v>
      </c>
      <c r="D15" s="6">
        <v>117</v>
      </c>
      <c r="E15" s="6">
        <v>622</v>
      </c>
      <c r="F15" s="6">
        <v>1297</v>
      </c>
      <c r="G15" s="6">
        <v>2602</v>
      </c>
      <c r="H15" s="7">
        <v>2</v>
      </c>
      <c r="I15" s="7">
        <v>6</v>
      </c>
      <c r="J15" s="7">
        <v>106</v>
      </c>
      <c r="K15" s="7">
        <v>618</v>
      </c>
      <c r="L15" s="7">
        <v>1269</v>
      </c>
      <c r="M15" s="7">
        <v>2588</v>
      </c>
    </row>
    <row r="16" spans="1:13" ht="16.5" thickBot="1" x14ac:dyDescent="0.3">
      <c r="A16" s="4" t="s">
        <v>10</v>
      </c>
      <c r="B16" s="6">
        <v>0</v>
      </c>
      <c r="C16" s="6">
        <v>5</v>
      </c>
      <c r="D16" s="6">
        <v>67</v>
      </c>
      <c r="E16" s="6">
        <v>317</v>
      </c>
      <c r="F16" s="6">
        <v>658</v>
      </c>
      <c r="G16" s="6">
        <v>1337</v>
      </c>
      <c r="H16" s="7">
        <v>0</v>
      </c>
      <c r="I16" s="7">
        <v>5</v>
      </c>
      <c r="J16" s="7">
        <v>86</v>
      </c>
      <c r="K16" s="7">
        <v>367</v>
      </c>
      <c r="L16" s="7">
        <v>684</v>
      </c>
      <c r="M16" s="7">
        <v>1377</v>
      </c>
    </row>
    <row r="17" spans="1:13" ht="16.5" thickBot="1" x14ac:dyDescent="0.3">
      <c r="A17" s="4" t="s">
        <v>11</v>
      </c>
      <c r="B17" s="6">
        <v>1</v>
      </c>
      <c r="C17" s="6">
        <v>3</v>
      </c>
      <c r="D17" s="6">
        <v>30</v>
      </c>
      <c r="E17" s="6">
        <v>152</v>
      </c>
      <c r="F17" s="6">
        <v>299</v>
      </c>
      <c r="G17" s="6">
        <v>581</v>
      </c>
      <c r="H17" s="7">
        <v>0</v>
      </c>
      <c r="I17" s="7">
        <v>4</v>
      </c>
      <c r="J17" s="7">
        <v>30</v>
      </c>
      <c r="K17" s="7">
        <v>163</v>
      </c>
      <c r="L17" s="7">
        <v>316</v>
      </c>
      <c r="M17" s="7">
        <v>616</v>
      </c>
    </row>
    <row r="18" spans="1:13" ht="16.5" thickBot="1" x14ac:dyDescent="0.3">
      <c r="A18" s="4" t="s">
        <v>12</v>
      </c>
      <c r="B18" s="6">
        <v>0</v>
      </c>
      <c r="C18" s="6">
        <v>0</v>
      </c>
      <c r="D18" s="6">
        <v>10</v>
      </c>
      <c r="E18" s="6">
        <v>58</v>
      </c>
      <c r="F18" s="6">
        <v>125</v>
      </c>
      <c r="G18" s="6">
        <v>259</v>
      </c>
      <c r="H18" s="7">
        <v>0</v>
      </c>
      <c r="I18" s="7">
        <v>1</v>
      </c>
      <c r="J18" s="7">
        <v>14</v>
      </c>
      <c r="K18" s="7">
        <v>58</v>
      </c>
      <c r="L18" s="7">
        <v>119</v>
      </c>
      <c r="M18" s="7">
        <v>251</v>
      </c>
    </row>
    <row r="19" spans="1:13" ht="16.5" thickBot="1" x14ac:dyDescent="0.3">
      <c r="A19" s="4" t="s">
        <v>13</v>
      </c>
      <c r="B19" s="6">
        <v>0</v>
      </c>
      <c r="C19" s="6">
        <v>1</v>
      </c>
      <c r="D19" s="6">
        <v>6</v>
      </c>
      <c r="E19" s="6">
        <v>28</v>
      </c>
      <c r="F19" s="6">
        <v>48</v>
      </c>
      <c r="G19" s="6">
        <v>107</v>
      </c>
      <c r="H19" s="7">
        <v>0</v>
      </c>
      <c r="I19" s="7">
        <v>0</v>
      </c>
      <c r="J19" s="7">
        <v>3</v>
      </c>
      <c r="K19" s="7">
        <v>21</v>
      </c>
      <c r="L19" s="7">
        <v>47</v>
      </c>
      <c r="M19" s="7">
        <v>95</v>
      </c>
    </row>
    <row r="20" spans="1:13" ht="16.5" thickBot="1" x14ac:dyDescent="0.3">
      <c r="A20" s="4" t="s">
        <v>14</v>
      </c>
      <c r="B20" s="6">
        <v>0</v>
      </c>
      <c r="C20" s="6">
        <v>0</v>
      </c>
      <c r="D20" s="6">
        <v>2</v>
      </c>
      <c r="E20" s="6">
        <v>6</v>
      </c>
      <c r="F20" s="6">
        <v>13</v>
      </c>
      <c r="G20" s="6">
        <v>21</v>
      </c>
      <c r="H20" s="7">
        <v>1</v>
      </c>
      <c r="I20" s="7">
        <v>1</v>
      </c>
      <c r="J20" s="7">
        <v>1</v>
      </c>
      <c r="K20" s="7">
        <v>6</v>
      </c>
      <c r="L20" s="7">
        <v>16</v>
      </c>
      <c r="M20" s="7">
        <v>37</v>
      </c>
    </row>
    <row r="21" spans="1:13" ht="16.5" thickBot="1" x14ac:dyDescent="0.3">
      <c r="A21" s="4" t="s">
        <v>15</v>
      </c>
      <c r="B21" s="6">
        <v>0</v>
      </c>
      <c r="C21" s="6">
        <v>0</v>
      </c>
      <c r="D21" s="6">
        <v>0</v>
      </c>
      <c r="E21" s="6">
        <v>0</v>
      </c>
      <c r="F21" s="6">
        <v>2</v>
      </c>
      <c r="G21" s="6">
        <v>7</v>
      </c>
      <c r="H21" s="7">
        <v>0</v>
      </c>
      <c r="I21" s="7">
        <v>0</v>
      </c>
      <c r="J21" s="7">
        <v>1</v>
      </c>
      <c r="K21" s="7">
        <v>4</v>
      </c>
      <c r="L21" s="7">
        <v>9</v>
      </c>
      <c r="M21" s="7">
        <v>13</v>
      </c>
    </row>
    <row r="22" spans="1:13" ht="16.5" thickBot="1" x14ac:dyDescent="0.3">
      <c r="A22" s="4" t="s">
        <v>16</v>
      </c>
      <c r="B22" s="6">
        <v>0</v>
      </c>
      <c r="C22" s="6">
        <v>0</v>
      </c>
      <c r="D22" s="6">
        <v>0</v>
      </c>
      <c r="E22" s="6">
        <v>1</v>
      </c>
      <c r="F22" s="6">
        <v>4</v>
      </c>
      <c r="G22" s="6">
        <v>6</v>
      </c>
      <c r="H22" s="7">
        <v>0</v>
      </c>
      <c r="I22" s="7">
        <v>0</v>
      </c>
      <c r="J22" s="7">
        <v>2</v>
      </c>
      <c r="K22" s="7">
        <v>2</v>
      </c>
      <c r="L22" s="7">
        <v>2</v>
      </c>
      <c r="M22" s="7">
        <v>5</v>
      </c>
    </row>
    <row r="23" spans="1:13" ht="16.5" thickBot="1" x14ac:dyDescent="0.3">
      <c r="A23" s="4" t="s">
        <v>17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6.5" thickBot="1" x14ac:dyDescent="0.3">
      <c r="A24" s="4" t="s">
        <v>18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ht="16.5" thickBot="1" x14ac:dyDescent="0.3">
      <c r="A25" s="4" t="s">
        <v>19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 ht="16.5" thickBot="1" x14ac:dyDescent="0.3">
      <c r="A26" s="4" t="s">
        <v>20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ht="16.5" thickBot="1" x14ac:dyDescent="0.3">
      <c r="A27" s="4" t="s">
        <v>21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  <row r="28" spans="1:13" ht="16.5" thickBot="1" x14ac:dyDescent="0.3">
      <c r="A28" s="4" t="s">
        <v>22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1:13" ht="16.5" thickBot="1" x14ac:dyDescent="0.3">
      <c r="A29" s="4" t="s">
        <v>25</v>
      </c>
      <c r="B29" s="6">
        <f t="shared" ref="B29" si="6">SUM(B9:B28)</f>
        <v>10</v>
      </c>
      <c r="C29" s="6">
        <f>SUM(C9:C28)</f>
        <v>100</v>
      </c>
      <c r="D29" s="6">
        <f>SUM(D9:D28)</f>
        <v>1000</v>
      </c>
      <c r="E29" s="6">
        <f t="shared" ref="E29:M29" si="7">SUM(E9:E28)</f>
        <v>5000</v>
      </c>
      <c r="F29" s="6">
        <f t="shared" si="7"/>
        <v>10000</v>
      </c>
      <c r="G29" s="6">
        <f t="shared" si="7"/>
        <v>20000</v>
      </c>
      <c r="H29" s="6">
        <f t="shared" si="7"/>
        <v>10</v>
      </c>
      <c r="I29" s="6">
        <f t="shared" si="7"/>
        <v>100</v>
      </c>
      <c r="J29" s="6">
        <f t="shared" si="7"/>
        <v>1000</v>
      </c>
      <c r="K29" s="6">
        <f t="shared" si="7"/>
        <v>5000</v>
      </c>
      <c r="L29" s="6">
        <f t="shared" si="7"/>
        <v>10000</v>
      </c>
      <c r="M29" s="6">
        <f t="shared" si="7"/>
        <v>20000</v>
      </c>
    </row>
  </sheetData>
  <mergeCells count="3">
    <mergeCell ref="A1:A2"/>
    <mergeCell ref="B1:G1"/>
    <mergeCell ref="H1:M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sqref="A1:S23"/>
    </sheetView>
  </sheetViews>
  <sheetFormatPr defaultRowHeight="15" x14ac:dyDescent="0.25"/>
  <cols>
    <col min="1" max="2" width="12.7109375" bestFit="1" customWidth="1"/>
  </cols>
  <sheetData>
    <row r="1" spans="1:19" x14ac:dyDescent="0.25">
      <c r="B1" s="37">
        <v>10</v>
      </c>
      <c r="C1" s="37"/>
      <c r="D1" s="37"/>
      <c r="E1" s="37">
        <v>100</v>
      </c>
      <c r="F1" s="37"/>
      <c r="G1" s="37"/>
      <c r="H1" s="37">
        <v>1000</v>
      </c>
      <c r="I1" s="37"/>
      <c r="J1" s="37"/>
      <c r="K1" s="37">
        <v>5000</v>
      </c>
      <c r="L1" s="37"/>
      <c r="M1" s="37"/>
      <c r="N1" s="37">
        <v>10000</v>
      </c>
      <c r="O1" s="37"/>
      <c r="P1" s="37"/>
      <c r="Q1" s="37">
        <v>20000</v>
      </c>
      <c r="R1" s="37"/>
      <c r="S1" s="37"/>
    </row>
    <row r="2" spans="1:19" ht="16.5" thickBot="1" x14ac:dyDescent="0.3">
      <c r="A2" s="15"/>
      <c r="B2" s="8" t="s">
        <v>27</v>
      </c>
      <c r="C2" s="8" t="s">
        <v>28</v>
      </c>
      <c r="D2" s="8" t="s">
        <v>29</v>
      </c>
      <c r="E2" s="8" t="s">
        <v>27</v>
      </c>
      <c r="F2" s="8" t="s">
        <v>28</v>
      </c>
      <c r="G2" s="8" t="s">
        <v>29</v>
      </c>
      <c r="H2" s="8" t="s">
        <v>27</v>
      </c>
      <c r="I2" s="8" t="s">
        <v>28</v>
      </c>
      <c r="J2" s="8" t="s">
        <v>29</v>
      </c>
      <c r="K2" s="8" t="s">
        <v>27</v>
      </c>
      <c r="L2" s="8" t="s">
        <v>28</v>
      </c>
      <c r="M2" s="8" t="s">
        <v>29</v>
      </c>
      <c r="N2" s="8" t="s">
        <v>27</v>
      </c>
      <c r="O2" s="8" t="s">
        <v>28</v>
      </c>
      <c r="P2" s="8" t="s">
        <v>29</v>
      </c>
      <c r="Q2" s="8" t="s">
        <v>27</v>
      </c>
      <c r="R2" s="8" t="s">
        <v>28</v>
      </c>
      <c r="S2" s="8" t="s">
        <v>29</v>
      </c>
    </row>
    <row r="3" spans="1:19" ht="16.5" thickBot="1" x14ac:dyDescent="0.3">
      <c r="A3" s="5" t="s">
        <v>3</v>
      </c>
      <c r="B3" s="6">
        <v>0</v>
      </c>
      <c r="C3" s="6">
        <v>0</v>
      </c>
      <c r="D3" s="6">
        <v>0</v>
      </c>
      <c r="E3" s="6">
        <v>10</v>
      </c>
      <c r="F3" s="6">
        <v>1</v>
      </c>
      <c r="G3" s="6">
        <v>1</v>
      </c>
      <c r="H3" s="6">
        <v>59</v>
      </c>
      <c r="I3" s="6">
        <v>1</v>
      </c>
      <c r="J3" s="6">
        <v>1</v>
      </c>
      <c r="K3" s="6">
        <v>317</v>
      </c>
      <c r="L3" s="6">
        <v>6</v>
      </c>
      <c r="M3" s="6">
        <v>1</v>
      </c>
      <c r="N3" s="6">
        <v>636</v>
      </c>
      <c r="O3" s="6">
        <v>12</v>
      </c>
      <c r="P3" s="6">
        <v>1</v>
      </c>
      <c r="Q3" s="6">
        <v>1235</v>
      </c>
      <c r="R3" s="6">
        <v>27</v>
      </c>
      <c r="S3" s="6">
        <v>3</v>
      </c>
    </row>
    <row r="4" spans="1:19" ht="16.5" thickBot="1" x14ac:dyDescent="0.3">
      <c r="A4" s="5" t="s">
        <v>4</v>
      </c>
      <c r="B4" s="6">
        <v>0</v>
      </c>
      <c r="C4" s="6">
        <v>1</v>
      </c>
      <c r="D4" s="6">
        <v>0</v>
      </c>
      <c r="E4" s="6">
        <v>15</v>
      </c>
      <c r="F4" s="6">
        <v>5</v>
      </c>
      <c r="G4" s="6">
        <v>1</v>
      </c>
      <c r="H4" s="6">
        <v>129</v>
      </c>
      <c r="I4" s="6">
        <v>31</v>
      </c>
      <c r="J4" s="6">
        <v>8</v>
      </c>
      <c r="K4" s="6">
        <v>636</v>
      </c>
      <c r="L4" s="6">
        <v>157</v>
      </c>
      <c r="M4" s="6">
        <v>36</v>
      </c>
      <c r="N4" s="6">
        <v>1306</v>
      </c>
      <c r="O4" s="6">
        <v>308</v>
      </c>
      <c r="P4" s="6">
        <v>96</v>
      </c>
      <c r="Q4" s="6">
        <v>2613</v>
      </c>
      <c r="R4" s="6">
        <v>671</v>
      </c>
      <c r="S4" s="6">
        <v>214</v>
      </c>
    </row>
    <row r="5" spans="1:19" ht="16.5" thickBot="1" x14ac:dyDescent="0.3">
      <c r="A5" s="5" t="s">
        <v>5</v>
      </c>
      <c r="B5" s="6">
        <v>4</v>
      </c>
      <c r="C5" s="6">
        <v>1</v>
      </c>
      <c r="D5" s="6">
        <v>1</v>
      </c>
      <c r="E5" s="6">
        <v>16</v>
      </c>
      <c r="F5" s="6">
        <v>12</v>
      </c>
      <c r="G5" s="6">
        <v>8</v>
      </c>
      <c r="H5" s="6">
        <v>151</v>
      </c>
      <c r="I5" s="6">
        <v>129</v>
      </c>
      <c r="J5" s="6">
        <v>95</v>
      </c>
      <c r="K5" s="6">
        <v>745</v>
      </c>
      <c r="L5" s="6">
        <v>611</v>
      </c>
      <c r="M5" s="6">
        <v>442</v>
      </c>
      <c r="N5" s="6">
        <v>1487</v>
      </c>
      <c r="O5" s="6">
        <v>1227</v>
      </c>
      <c r="P5" s="6">
        <v>885</v>
      </c>
      <c r="Q5" s="6">
        <v>2971</v>
      </c>
      <c r="R5" s="6">
        <v>2414</v>
      </c>
      <c r="S5" s="6">
        <v>1733</v>
      </c>
    </row>
    <row r="6" spans="1:19" ht="16.5" thickBot="1" x14ac:dyDescent="0.3">
      <c r="A6" s="5" t="s">
        <v>6</v>
      </c>
      <c r="B6" s="6">
        <v>1</v>
      </c>
      <c r="C6" s="6">
        <v>4</v>
      </c>
      <c r="D6" s="6">
        <v>4</v>
      </c>
      <c r="E6" s="6">
        <v>11</v>
      </c>
      <c r="F6" s="6">
        <v>21</v>
      </c>
      <c r="G6" s="6">
        <v>23</v>
      </c>
      <c r="H6" s="6">
        <v>147</v>
      </c>
      <c r="I6" s="6">
        <v>214</v>
      </c>
      <c r="J6" s="6">
        <v>201</v>
      </c>
      <c r="K6" s="6">
        <v>700</v>
      </c>
      <c r="L6" s="6">
        <v>1015</v>
      </c>
      <c r="M6" s="6">
        <v>1063</v>
      </c>
      <c r="N6" s="6">
        <v>1404</v>
      </c>
      <c r="O6" s="6">
        <v>1997</v>
      </c>
      <c r="P6" s="6">
        <v>2033</v>
      </c>
      <c r="Q6" s="6">
        <v>2750</v>
      </c>
      <c r="R6" s="6">
        <v>4000</v>
      </c>
      <c r="S6" s="6">
        <v>4122</v>
      </c>
    </row>
    <row r="7" spans="1:19" ht="16.5" thickBot="1" x14ac:dyDescent="0.3">
      <c r="A7" s="5" t="s">
        <v>7</v>
      </c>
      <c r="B7" s="6">
        <v>2</v>
      </c>
      <c r="C7" s="6">
        <v>2</v>
      </c>
      <c r="D7" s="6">
        <v>1</v>
      </c>
      <c r="E7" s="6">
        <v>12</v>
      </c>
      <c r="F7" s="6">
        <v>17</v>
      </c>
      <c r="G7" s="6">
        <v>26</v>
      </c>
      <c r="H7" s="6">
        <v>140</v>
      </c>
      <c r="I7" s="6">
        <v>200</v>
      </c>
      <c r="J7" s="6">
        <v>253</v>
      </c>
      <c r="K7" s="6">
        <v>676</v>
      </c>
      <c r="L7" s="6">
        <v>1071</v>
      </c>
      <c r="M7" s="6">
        <v>1201</v>
      </c>
      <c r="N7" s="6">
        <v>1214</v>
      </c>
      <c r="O7" s="6">
        <v>2085</v>
      </c>
      <c r="P7" s="6">
        <v>2409</v>
      </c>
      <c r="Q7" s="6">
        <v>2375</v>
      </c>
      <c r="R7" s="6">
        <v>4107</v>
      </c>
      <c r="S7" s="6">
        <v>4860</v>
      </c>
    </row>
    <row r="8" spans="1:19" ht="16.5" thickBot="1" x14ac:dyDescent="0.3">
      <c r="A8" s="5" t="s">
        <v>8</v>
      </c>
      <c r="B8" s="6">
        <v>0</v>
      </c>
      <c r="C8" s="6">
        <v>2</v>
      </c>
      <c r="D8" s="6">
        <v>2</v>
      </c>
      <c r="E8" s="6">
        <v>6</v>
      </c>
      <c r="F8" s="6">
        <v>19</v>
      </c>
      <c r="G8" s="6">
        <v>22</v>
      </c>
      <c r="H8" s="6">
        <v>81</v>
      </c>
      <c r="I8" s="6">
        <v>165</v>
      </c>
      <c r="J8" s="6">
        <v>210</v>
      </c>
      <c r="K8" s="6">
        <v>462</v>
      </c>
      <c r="L8" s="6">
        <v>822</v>
      </c>
      <c r="M8" s="6">
        <v>1073</v>
      </c>
      <c r="N8" s="6">
        <v>938</v>
      </c>
      <c r="O8" s="6">
        <v>1652</v>
      </c>
      <c r="P8" s="6">
        <v>2130</v>
      </c>
      <c r="Q8" s="6">
        <v>1880</v>
      </c>
      <c r="R8" s="6">
        <v>3287</v>
      </c>
      <c r="S8" s="6">
        <v>4148</v>
      </c>
    </row>
    <row r="9" spans="1:19" ht="16.5" thickBot="1" x14ac:dyDescent="0.3">
      <c r="A9" s="5" t="s">
        <v>9</v>
      </c>
      <c r="B9" s="6">
        <v>0</v>
      </c>
      <c r="C9" s="6">
        <v>0</v>
      </c>
      <c r="D9" s="6">
        <v>1</v>
      </c>
      <c r="E9" s="6">
        <v>9</v>
      </c>
      <c r="F9" s="6">
        <v>10</v>
      </c>
      <c r="G9" s="6">
        <v>10</v>
      </c>
      <c r="H9" s="6">
        <v>83</v>
      </c>
      <c r="I9" s="6">
        <v>122</v>
      </c>
      <c r="J9" s="6">
        <v>117</v>
      </c>
      <c r="K9" s="6">
        <v>350</v>
      </c>
      <c r="L9" s="6">
        <v>568</v>
      </c>
      <c r="M9" s="6">
        <v>622</v>
      </c>
      <c r="N9" s="6">
        <v>727</v>
      </c>
      <c r="O9" s="6">
        <v>1170</v>
      </c>
      <c r="P9" s="6">
        <v>1297</v>
      </c>
      <c r="Q9" s="6">
        <v>1523</v>
      </c>
      <c r="R9" s="7">
        <v>2374</v>
      </c>
      <c r="S9" s="6">
        <v>2602</v>
      </c>
    </row>
    <row r="10" spans="1:19" ht="16.5" thickBot="1" x14ac:dyDescent="0.3">
      <c r="A10" s="5" t="s">
        <v>10</v>
      </c>
      <c r="B10" s="6">
        <v>1</v>
      </c>
      <c r="C10" s="6">
        <v>0</v>
      </c>
      <c r="D10" s="6">
        <v>0</v>
      </c>
      <c r="E10" s="6">
        <v>5</v>
      </c>
      <c r="F10" s="6">
        <v>9</v>
      </c>
      <c r="G10" s="6">
        <v>5</v>
      </c>
      <c r="H10" s="6">
        <v>59</v>
      </c>
      <c r="I10" s="6">
        <v>73</v>
      </c>
      <c r="J10" s="6">
        <v>67</v>
      </c>
      <c r="K10" s="6">
        <v>288</v>
      </c>
      <c r="L10" s="6">
        <v>383</v>
      </c>
      <c r="M10" s="6">
        <v>317</v>
      </c>
      <c r="N10" s="6">
        <v>563</v>
      </c>
      <c r="O10" s="6">
        <v>756</v>
      </c>
      <c r="P10" s="6">
        <v>658</v>
      </c>
      <c r="Q10" s="6">
        <v>1164</v>
      </c>
      <c r="R10" s="6">
        <v>1511</v>
      </c>
      <c r="S10" s="6">
        <v>1337</v>
      </c>
    </row>
    <row r="11" spans="1:19" ht="16.5" thickBot="1" x14ac:dyDescent="0.3">
      <c r="A11" s="5" t="s">
        <v>11</v>
      </c>
      <c r="B11" s="6">
        <v>0</v>
      </c>
      <c r="C11" s="6">
        <v>0</v>
      </c>
      <c r="D11" s="6">
        <v>1</v>
      </c>
      <c r="E11" s="6">
        <v>3</v>
      </c>
      <c r="F11" s="6">
        <v>4</v>
      </c>
      <c r="G11" s="6">
        <v>3</v>
      </c>
      <c r="H11" s="6">
        <v>33</v>
      </c>
      <c r="I11" s="6">
        <v>39</v>
      </c>
      <c r="J11" s="6">
        <v>30</v>
      </c>
      <c r="K11" s="6">
        <v>217</v>
      </c>
      <c r="L11" s="6">
        <v>178</v>
      </c>
      <c r="M11" s="6">
        <v>152</v>
      </c>
      <c r="N11" s="6">
        <v>492</v>
      </c>
      <c r="O11" s="6">
        <v>395</v>
      </c>
      <c r="P11" s="6">
        <v>299</v>
      </c>
      <c r="Q11" s="6">
        <v>974</v>
      </c>
      <c r="R11" s="6">
        <v>798</v>
      </c>
      <c r="S11" s="6">
        <v>581</v>
      </c>
    </row>
    <row r="12" spans="1:19" ht="16.5" thickBot="1" x14ac:dyDescent="0.3">
      <c r="A12" s="5" t="s">
        <v>12</v>
      </c>
      <c r="B12" s="6">
        <v>1</v>
      </c>
      <c r="C12" s="6">
        <v>0</v>
      </c>
      <c r="D12" s="6">
        <v>0</v>
      </c>
      <c r="E12" s="6">
        <v>3</v>
      </c>
      <c r="F12" s="6">
        <v>0</v>
      </c>
      <c r="G12" s="6">
        <v>0</v>
      </c>
      <c r="H12" s="6">
        <v>28</v>
      </c>
      <c r="I12" s="6">
        <v>16</v>
      </c>
      <c r="J12" s="6">
        <v>10</v>
      </c>
      <c r="K12" s="6">
        <v>166</v>
      </c>
      <c r="L12" s="6">
        <v>88</v>
      </c>
      <c r="M12" s="6">
        <v>58</v>
      </c>
      <c r="N12" s="6">
        <v>345</v>
      </c>
      <c r="O12" s="6">
        <v>186</v>
      </c>
      <c r="P12" s="6">
        <v>125</v>
      </c>
      <c r="Q12" s="6">
        <v>686</v>
      </c>
      <c r="R12" s="6">
        <v>421</v>
      </c>
      <c r="S12" s="6">
        <v>259</v>
      </c>
    </row>
    <row r="13" spans="1:19" ht="16.5" thickBot="1" x14ac:dyDescent="0.3">
      <c r="A13" s="5" t="s">
        <v>13</v>
      </c>
      <c r="B13" s="6">
        <v>0</v>
      </c>
      <c r="C13" s="6">
        <v>0</v>
      </c>
      <c r="D13" s="6">
        <v>0</v>
      </c>
      <c r="E13" s="6">
        <v>4</v>
      </c>
      <c r="F13" s="6">
        <v>1</v>
      </c>
      <c r="G13" s="6">
        <v>1</v>
      </c>
      <c r="H13" s="6">
        <v>30</v>
      </c>
      <c r="I13" s="6">
        <v>5</v>
      </c>
      <c r="J13" s="6">
        <v>6</v>
      </c>
      <c r="K13" s="6">
        <v>142</v>
      </c>
      <c r="L13" s="6">
        <v>57</v>
      </c>
      <c r="M13" s="6">
        <v>28</v>
      </c>
      <c r="N13" s="6">
        <v>263</v>
      </c>
      <c r="O13" s="6">
        <v>120</v>
      </c>
      <c r="P13" s="6">
        <v>48</v>
      </c>
      <c r="Q13" s="6">
        <v>533</v>
      </c>
      <c r="R13" s="6">
        <v>213</v>
      </c>
      <c r="S13" s="6">
        <v>107</v>
      </c>
    </row>
    <row r="14" spans="1:19" ht="16.5" thickBot="1" x14ac:dyDescent="0.3">
      <c r="A14" s="5" t="s">
        <v>14</v>
      </c>
      <c r="B14" s="6">
        <v>0</v>
      </c>
      <c r="C14" s="6">
        <v>0</v>
      </c>
      <c r="D14" s="6">
        <v>0</v>
      </c>
      <c r="E14" s="6">
        <v>1</v>
      </c>
      <c r="F14" s="6">
        <v>0</v>
      </c>
      <c r="G14" s="6">
        <v>0</v>
      </c>
      <c r="H14" s="6">
        <v>20</v>
      </c>
      <c r="I14" s="6">
        <v>1</v>
      </c>
      <c r="J14" s="6">
        <v>2</v>
      </c>
      <c r="K14" s="6">
        <v>78</v>
      </c>
      <c r="L14" s="6">
        <v>23</v>
      </c>
      <c r="M14" s="6">
        <v>6</v>
      </c>
      <c r="N14" s="6">
        <v>176</v>
      </c>
      <c r="O14" s="6">
        <v>46</v>
      </c>
      <c r="P14" s="6">
        <v>13</v>
      </c>
      <c r="Q14" s="6">
        <v>358</v>
      </c>
      <c r="R14" s="6">
        <v>97</v>
      </c>
      <c r="S14" s="6">
        <v>21</v>
      </c>
    </row>
    <row r="15" spans="1:19" ht="16.5" thickBot="1" x14ac:dyDescent="0.3">
      <c r="A15" s="5" t="s">
        <v>15</v>
      </c>
      <c r="B15" s="6">
        <v>0</v>
      </c>
      <c r="C15" s="6">
        <v>0</v>
      </c>
      <c r="D15" s="6">
        <v>0</v>
      </c>
      <c r="E15" s="6">
        <v>3</v>
      </c>
      <c r="F15" s="6">
        <v>1</v>
      </c>
      <c r="G15" s="6">
        <v>0</v>
      </c>
      <c r="H15" s="6">
        <v>12</v>
      </c>
      <c r="I15" s="6">
        <v>3</v>
      </c>
      <c r="J15" s="6">
        <v>0</v>
      </c>
      <c r="K15" s="6">
        <v>66</v>
      </c>
      <c r="L15" s="6">
        <v>17</v>
      </c>
      <c r="M15" s="6">
        <v>0</v>
      </c>
      <c r="N15" s="6">
        <v>131</v>
      </c>
      <c r="O15" s="6">
        <v>31</v>
      </c>
      <c r="P15" s="6">
        <v>2</v>
      </c>
      <c r="Q15" s="6">
        <v>263</v>
      </c>
      <c r="R15" s="6">
        <v>52</v>
      </c>
      <c r="S15" s="6">
        <v>7</v>
      </c>
    </row>
    <row r="16" spans="1:19" ht="16.5" thickBot="1" x14ac:dyDescent="0.3">
      <c r="A16" s="5" t="s">
        <v>16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10</v>
      </c>
      <c r="I16" s="6">
        <v>0</v>
      </c>
      <c r="J16" s="6">
        <v>0</v>
      </c>
      <c r="K16" s="6">
        <v>37</v>
      </c>
      <c r="L16" s="6">
        <v>2</v>
      </c>
      <c r="M16" s="6">
        <v>1</v>
      </c>
      <c r="N16" s="6">
        <v>79</v>
      </c>
      <c r="O16" s="6">
        <v>11</v>
      </c>
      <c r="P16" s="6">
        <v>4</v>
      </c>
      <c r="Q16" s="6">
        <v>193</v>
      </c>
      <c r="R16" s="6">
        <v>16</v>
      </c>
      <c r="S16" s="6">
        <v>6</v>
      </c>
    </row>
    <row r="17" spans="1:19" ht="16.5" thickBot="1" x14ac:dyDescent="0.3">
      <c r="A17" s="5" t="s">
        <v>17</v>
      </c>
      <c r="B17" s="6">
        <v>0</v>
      </c>
      <c r="C17" s="6">
        <v>0</v>
      </c>
      <c r="D17" s="6">
        <v>0</v>
      </c>
      <c r="E17" s="6">
        <v>1</v>
      </c>
      <c r="F17" s="6">
        <v>0</v>
      </c>
      <c r="G17" s="6">
        <v>0</v>
      </c>
      <c r="H17" s="6">
        <v>7</v>
      </c>
      <c r="I17" s="6">
        <v>1</v>
      </c>
      <c r="J17" s="6">
        <v>0</v>
      </c>
      <c r="K17" s="6">
        <v>35</v>
      </c>
      <c r="L17" s="6">
        <v>1</v>
      </c>
      <c r="M17" s="6">
        <v>0</v>
      </c>
      <c r="N17" s="6">
        <v>55</v>
      </c>
      <c r="O17" s="6">
        <v>2</v>
      </c>
      <c r="P17" s="6">
        <v>0</v>
      </c>
      <c r="Q17" s="6">
        <v>123</v>
      </c>
      <c r="R17" s="6">
        <v>6</v>
      </c>
      <c r="S17" s="6">
        <v>0</v>
      </c>
    </row>
    <row r="18" spans="1:19" ht="16.5" thickBot="1" x14ac:dyDescent="0.3">
      <c r="A18" s="5" t="s">
        <v>18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5</v>
      </c>
      <c r="I18" s="6">
        <v>0</v>
      </c>
      <c r="J18" s="6">
        <v>0</v>
      </c>
      <c r="K18" s="6">
        <v>23</v>
      </c>
      <c r="L18" s="6">
        <v>1</v>
      </c>
      <c r="M18" s="6">
        <v>0</v>
      </c>
      <c r="N18" s="6">
        <v>52</v>
      </c>
      <c r="O18" s="6">
        <v>2</v>
      </c>
      <c r="P18" s="6">
        <v>0</v>
      </c>
      <c r="Q18" s="6">
        <v>97</v>
      </c>
      <c r="R18" s="6">
        <v>4</v>
      </c>
      <c r="S18" s="6">
        <v>0</v>
      </c>
    </row>
    <row r="19" spans="1:19" ht="16.5" thickBot="1" x14ac:dyDescent="0.3">
      <c r="A19" s="5" t="s">
        <v>19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19</v>
      </c>
      <c r="L19" s="6">
        <v>0</v>
      </c>
      <c r="M19" s="6">
        <v>0</v>
      </c>
      <c r="N19" s="6">
        <v>38</v>
      </c>
      <c r="O19" s="6">
        <v>0</v>
      </c>
      <c r="P19" s="6">
        <v>0</v>
      </c>
      <c r="Q19" s="6">
        <v>77</v>
      </c>
      <c r="R19" s="6">
        <v>1</v>
      </c>
      <c r="S19" s="6">
        <v>0</v>
      </c>
    </row>
    <row r="20" spans="1:19" ht="16.5" thickBot="1" x14ac:dyDescent="0.3">
      <c r="A20" s="5" t="s">
        <v>20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0</v>
      </c>
      <c r="K20" s="6">
        <v>19</v>
      </c>
      <c r="L20" s="6">
        <v>0</v>
      </c>
      <c r="M20" s="6">
        <v>0</v>
      </c>
      <c r="N20" s="6">
        <v>38</v>
      </c>
      <c r="O20" s="6">
        <v>0</v>
      </c>
      <c r="P20" s="6">
        <v>0</v>
      </c>
      <c r="Q20" s="6">
        <v>61</v>
      </c>
      <c r="R20" s="6">
        <v>0</v>
      </c>
      <c r="S20" s="6">
        <v>0</v>
      </c>
    </row>
    <row r="21" spans="1:19" ht="16.5" thickBot="1" x14ac:dyDescent="0.3">
      <c r="A21" s="5" t="s">
        <v>21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2</v>
      </c>
      <c r="I21" s="6">
        <v>0</v>
      </c>
      <c r="J21" s="6">
        <v>0</v>
      </c>
      <c r="K21" s="6">
        <v>10</v>
      </c>
      <c r="L21" s="6">
        <v>0</v>
      </c>
      <c r="M21" s="6">
        <v>0</v>
      </c>
      <c r="N21" s="6">
        <v>20</v>
      </c>
      <c r="O21" s="6">
        <v>0</v>
      </c>
      <c r="P21" s="6">
        <v>0</v>
      </c>
      <c r="Q21" s="6">
        <v>38</v>
      </c>
      <c r="R21" s="6">
        <v>1</v>
      </c>
      <c r="S21" s="6">
        <v>0</v>
      </c>
    </row>
    <row r="22" spans="1:19" ht="16.5" thickBot="1" x14ac:dyDescent="0.3">
      <c r="A22" s="3" t="s">
        <v>22</v>
      </c>
      <c r="B22" s="16">
        <v>0</v>
      </c>
      <c r="C22" s="6">
        <v>0</v>
      </c>
      <c r="D22" s="6">
        <v>0</v>
      </c>
      <c r="E22" s="16">
        <v>1</v>
      </c>
      <c r="F22" s="6">
        <v>0</v>
      </c>
      <c r="G22" s="6">
        <v>0</v>
      </c>
      <c r="H22" s="16">
        <v>3</v>
      </c>
      <c r="I22" s="6">
        <v>0</v>
      </c>
      <c r="J22" s="6">
        <v>0</v>
      </c>
      <c r="K22" s="16">
        <v>14</v>
      </c>
      <c r="L22" s="6">
        <v>0</v>
      </c>
      <c r="M22" s="6">
        <v>0</v>
      </c>
      <c r="N22" s="16">
        <v>36</v>
      </c>
      <c r="O22" s="6">
        <v>0</v>
      </c>
      <c r="P22" s="6">
        <v>0</v>
      </c>
      <c r="Q22" s="16">
        <v>86</v>
      </c>
      <c r="R22" s="6">
        <v>0</v>
      </c>
      <c r="S22" s="6">
        <v>0</v>
      </c>
    </row>
    <row r="23" spans="1:19" x14ac:dyDescent="0.25">
      <c r="B23">
        <f>SUM(B3:B22)</f>
        <v>10</v>
      </c>
      <c r="C23">
        <f t="shared" ref="C23:L23" si="0">SUM(C3:C22)</f>
        <v>10</v>
      </c>
      <c r="D23">
        <f t="shared" si="0"/>
        <v>10</v>
      </c>
      <c r="E23">
        <f t="shared" si="0"/>
        <v>100</v>
      </c>
      <c r="F23">
        <f t="shared" si="0"/>
        <v>100</v>
      </c>
      <c r="G23">
        <f>SUM(G3:G22)</f>
        <v>100</v>
      </c>
      <c r="H23">
        <f t="shared" si="0"/>
        <v>1000</v>
      </c>
      <c r="I23">
        <f t="shared" si="0"/>
        <v>1000</v>
      </c>
      <c r="J23">
        <f>SUM(J3:J22)</f>
        <v>1000</v>
      </c>
      <c r="K23">
        <f t="shared" si="0"/>
        <v>5000</v>
      </c>
      <c r="L23">
        <f t="shared" si="0"/>
        <v>5000</v>
      </c>
      <c r="M23">
        <f t="shared" ref="M23" si="1">SUM(M3:M22)</f>
        <v>5000</v>
      </c>
      <c r="N23">
        <f t="shared" ref="N23" si="2">SUM(N3:N22)</f>
        <v>10000</v>
      </c>
      <c r="O23">
        <f t="shared" ref="O23" si="3">SUM(O3:O22)</f>
        <v>10000</v>
      </c>
      <c r="P23">
        <f t="shared" ref="P23" si="4">SUM(P3:P22)</f>
        <v>10000</v>
      </c>
      <c r="Q23">
        <f t="shared" ref="Q23" si="5">SUM(Q3:Q22)</f>
        <v>20000</v>
      </c>
      <c r="R23">
        <f t="shared" ref="R23" si="6">SUM(R3:R22)</f>
        <v>20000</v>
      </c>
      <c r="S23">
        <f t="shared" ref="S23" si="7">SUM(S3:S22)</f>
        <v>20000</v>
      </c>
    </row>
  </sheetData>
  <mergeCells count="6">
    <mergeCell ref="Q1:S1"/>
    <mergeCell ref="B1:D1"/>
    <mergeCell ref="E1:G1"/>
    <mergeCell ref="H1:J1"/>
    <mergeCell ref="K1:M1"/>
    <mergeCell ref="N1:P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43" workbookViewId="0">
      <selection activeCell="N7" sqref="N7"/>
    </sheetView>
  </sheetViews>
  <sheetFormatPr defaultColWidth="7.7109375" defaultRowHeight="15" customHeight="1" x14ac:dyDescent="0.25"/>
  <cols>
    <col min="1" max="1" width="11" bestFit="1" customWidth="1"/>
    <col min="2" max="19" width="7.7109375" customWidth="1"/>
  </cols>
  <sheetData>
    <row r="1" spans="1:19" ht="15" customHeight="1" x14ac:dyDescent="0.25">
      <c r="B1" s="37">
        <v>10</v>
      </c>
      <c r="C1" s="37"/>
      <c r="D1" s="37"/>
      <c r="E1" s="37">
        <v>100</v>
      </c>
      <c r="F1" s="37"/>
      <c r="G1" s="37"/>
      <c r="H1" s="37">
        <v>1000</v>
      </c>
      <c r="I1" s="37"/>
      <c r="J1" s="37"/>
      <c r="K1" s="37">
        <v>5000</v>
      </c>
      <c r="L1" s="37"/>
      <c r="M1" s="37"/>
      <c r="N1" s="37">
        <v>10000</v>
      </c>
      <c r="O1" s="37"/>
      <c r="P1" s="37"/>
      <c r="Q1" s="37">
        <v>20000</v>
      </c>
      <c r="R1" s="37"/>
      <c r="S1" s="37"/>
    </row>
    <row r="2" spans="1:19" ht="15" customHeight="1" thickBot="1" x14ac:dyDescent="0.3">
      <c r="A2" s="15"/>
      <c r="B2" s="8" t="s">
        <v>27</v>
      </c>
      <c r="C2" s="8" t="s">
        <v>28</v>
      </c>
      <c r="D2" s="8" t="s">
        <v>29</v>
      </c>
      <c r="E2" s="8" t="s">
        <v>27</v>
      </c>
      <c r="F2" s="8" t="s">
        <v>28</v>
      </c>
      <c r="G2" s="8" t="s">
        <v>29</v>
      </c>
      <c r="H2" s="8" t="s">
        <v>27</v>
      </c>
      <c r="I2" s="8" t="s">
        <v>28</v>
      </c>
      <c r="J2" s="8" t="s">
        <v>29</v>
      </c>
      <c r="K2" s="8" t="s">
        <v>27</v>
      </c>
      <c r="L2" s="8" t="s">
        <v>28</v>
      </c>
      <c r="M2" s="8" t="s">
        <v>29</v>
      </c>
      <c r="N2" s="8" t="s">
        <v>27</v>
      </c>
      <c r="O2" s="8" t="s">
        <v>28</v>
      </c>
      <c r="P2" s="8" t="s">
        <v>29</v>
      </c>
      <c r="Q2" s="8" t="s">
        <v>27</v>
      </c>
      <c r="R2" s="8" t="s">
        <v>28</v>
      </c>
      <c r="S2" s="8" t="s">
        <v>29</v>
      </c>
    </row>
    <row r="3" spans="1:19" ht="15" customHeight="1" thickBot="1" x14ac:dyDescent="0.3">
      <c r="A3" s="24" t="s">
        <v>3</v>
      </c>
      <c r="B3" s="7">
        <v>0</v>
      </c>
      <c r="C3" s="7">
        <v>0</v>
      </c>
      <c r="D3" s="7">
        <v>0</v>
      </c>
      <c r="E3" s="7">
        <v>3</v>
      </c>
      <c r="F3" s="7">
        <v>0</v>
      </c>
      <c r="G3" s="7">
        <v>0</v>
      </c>
      <c r="H3" s="7">
        <v>62</v>
      </c>
      <c r="I3" s="7">
        <v>4</v>
      </c>
      <c r="J3" s="7">
        <v>1</v>
      </c>
      <c r="K3" s="7">
        <v>294</v>
      </c>
      <c r="L3" s="7">
        <v>14</v>
      </c>
      <c r="M3" s="7">
        <v>2</v>
      </c>
      <c r="N3" s="7">
        <v>596</v>
      </c>
      <c r="O3" s="7">
        <v>25</v>
      </c>
      <c r="P3" s="7">
        <v>2</v>
      </c>
      <c r="Q3" s="7">
        <v>1182</v>
      </c>
      <c r="R3" s="7">
        <v>41</v>
      </c>
      <c r="S3" s="7">
        <v>2</v>
      </c>
    </row>
    <row r="4" spans="1:19" ht="15" customHeight="1" thickBot="1" x14ac:dyDescent="0.3">
      <c r="A4" s="24" t="s">
        <v>4</v>
      </c>
      <c r="B4" s="7">
        <v>0</v>
      </c>
      <c r="C4" s="7">
        <v>0</v>
      </c>
      <c r="D4" s="7">
        <v>0</v>
      </c>
      <c r="E4" s="7">
        <v>13</v>
      </c>
      <c r="F4" s="7">
        <v>3</v>
      </c>
      <c r="G4" s="7">
        <v>1</v>
      </c>
      <c r="H4" s="7">
        <v>120</v>
      </c>
      <c r="I4" s="7">
        <v>30</v>
      </c>
      <c r="J4" s="7">
        <v>13</v>
      </c>
      <c r="K4" s="7">
        <v>678</v>
      </c>
      <c r="L4" s="7">
        <v>162</v>
      </c>
      <c r="M4" s="7">
        <v>60</v>
      </c>
      <c r="N4" s="7">
        <v>1322</v>
      </c>
      <c r="O4" s="7">
        <v>315</v>
      </c>
      <c r="P4" s="7">
        <v>118</v>
      </c>
      <c r="Q4" s="7">
        <v>2663</v>
      </c>
      <c r="R4" s="7">
        <v>645</v>
      </c>
      <c r="S4" s="7">
        <v>239</v>
      </c>
    </row>
    <row r="5" spans="1:19" ht="15" customHeight="1" thickBot="1" x14ac:dyDescent="0.3">
      <c r="A5" s="24" t="s">
        <v>5</v>
      </c>
      <c r="B5" s="7">
        <v>3</v>
      </c>
      <c r="C5" s="7">
        <v>0</v>
      </c>
      <c r="D5" s="7">
        <v>0</v>
      </c>
      <c r="E5" s="7">
        <v>17</v>
      </c>
      <c r="F5" s="7">
        <v>12</v>
      </c>
      <c r="G5" s="7">
        <v>7</v>
      </c>
      <c r="H5" s="7">
        <v>169</v>
      </c>
      <c r="I5" s="7">
        <v>128</v>
      </c>
      <c r="J5" s="7">
        <v>87</v>
      </c>
      <c r="K5" s="7">
        <v>757</v>
      </c>
      <c r="L5" s="7">
        <v>632</v>
      </c>
      <c r="M5" s="7">
        <v>427</v>
      </c>
      <c r="N5" s="7">
        <v>1492</v>
      </c>
      <c r="O5" s="7">
        <v>1243</v>
      </c>
      <c r="P5" s="7">
        <v>862</v>
      </c>
      <c r="Q5" s="7">
        <v>2940</v>
      </c>
      <c r="R5" s="7">
        <v>2443</v>
      </c>
      <c r="S5" s="7">
        <v>1706</v>
      </c>
    </row>
    <row r="6" spans="1:19" ht="15" customHeight="1" thickBot="1" x14ac:dyDescent="0.3">
      <c r="A6" s="24" t="s">
        <v>6</v>
      </c>
      <c r="B6" s="7">
        <v>2</v>
      </c>
      <c r="C6" s="7">
        <v>1</v>
      </c>
      <c r="D6" s="7">
        <v>0</v>
      </c>
      <c r="E6" s="7">
        <v>14</v>
      </c>
      <c r="F6" s="7">
        <v>32</v>
      </c>
      <c r="G6" s="7">
        <v>24</v>
      </c>
      <c r="H6" s="7">
        <v>129</v>
      </c>
      <c r="I6" s="7">
        <v>196</v>
      </c>
      <c r="J6" s="7">
        <v>196</v>
      </c>
      <c r="K6" s="7">
        <v>649</v>
      </c>
      <c r="L6" s="7">
        <v>987</v>
      </c>
      <c r="M6" s="7">
        <v>993</v>
      </c>
      <c r="N6" s="7">
        <v>1361</v>
      </c>
      <c r="O6" s="7">
        <v>1985</v>
      </c>
      <c r="P6" s="7">
        <v>2002</v>
      </c>
      <c r="Q6" s="7">
        <v>2731</v>
      </c>
      <c r="R6" s="7">
        <v>3855</v>
      </c>
      <c r="S6" s="7">
        <v>3995</v>
      </c>
    </row>
    <row r="7" spans="1:19" ht="15" customHeight="1" thickBot="1" x14ac:dyDescent="0.3">
      <c r="A7" s="24" t="s">
        <v>7</v>
      </c>
      <c r="B7" s="7">
        <v>1</v>
      </c>
      <c r="C7" s="7">
        <v>4</v>
      </c>
      <c r="D7" s="7">
        <v>2</v>
      </c>
      <c r="E7" s="7">
        <v>9</v>
      </c>
      <c r="F7" s="7">
        <v>21</v>
      </c>
      <c r="G7" s="7">
        <v>35</v>
      </c>
      <c r="H7" s="7">
        <v>99</v>
      </c>
      <c r="I7" s="7">
        <v>203</v>
      </c>
      <c r="J7" s="7">
        <v>260</v>
      </c>
      <c r="K7" s="7">
        <v>590</v>
      </c>
      <c r="L7" s="7">
        <v>996</v>
      </c>
      <c r="M7" s="7">
        <v>1250</v>
      </c>
      <c r="N7" s="7">
        <v>1195</v>
      </c>
      <c r="O7" s="7">
        <v>1980</v>
      </c>
      <c r="P7" s="7">
        <v>2449</v>
      </c>
      <c r="Q7" s="7">
        <v>2409</v>
      </c>
      <c r="R7" s="7">
        <v>4094</v>
      </c>
      <c r="S7" s="7">
        <v>4906</v>
      </c>
    </row>
    <row r="8" spans="1:19" ht="15" customHeight="1" thickBot="1" x14ac:dyDescent="0.3">
      <c r="A8" s="24" t="s">
        <v>8</v>
      </c>
      <c r="B8" s="7">
        <v>1</v>
      </c>
      <c r="C8" s="7">
        <v>2</v>
      </c>
      <c r="D8" s="7">
        <v>5</v>
      </c>
      <c r="E8" s="7">
        <v>10</v>
      </c>
      <c r="F8" s="7">
        <v>12</v>
      </c>
      <c r="G8" s="7">
        <v>16</v>
      </c>
      <c r="H8" s="7">
        <v>99</v>
      </c>
      <c r="I8" s="7">
        <v>160</v>
      </c>
      <c r="J8" s="7">
        <v>200</v>
      </c>
      <c r="K8" s="7">
        <v>498</v>
      </c>
      <c r="L8" s="7">
        <v>821</v>
      </c>
      <c r="M8" s="7">
        <v>1029</v>
      </c>
      <c r="N8" s="7">
        <v>1000</v>
      </c>
      <c r="O8" s="7">
        <v>1687</v>
      </c>
      <c r="P8" s="7">
        <v>2105</v>
      </c>
      <c r="Q8" s="7">
        <v>1941</v>
      </c>
      <c r="R8" s="7">
        <v>3446</v>
      </c>
      <c r="S8" s="7">
        <v>4170</v>
      </c>
    </row>
    <row r="9" spans="1:19" ht="15" customHeight="1" thickBot="1" x14ac:dyDescent="0.3">
      <c r="A9" s="24" t="s">
        <v>9</v>
      </c>
      <c r="B9" s="7">
        <v>0</v>
      </c>
      <c r="C9" s="7">
        <v>2</v>
      </c>
      <c r="D9" s="7">
        <v>2</v>
      </c>
      <c r="E9" s="7">
        <v>10</v>
      </c>
      <c r="F9" s="7">
        <v>10</v>
      </c>
      <c r="G9" s="7">
        <v>6</v>
      </c>
      <c r="H9" s="7">
        <v>88</v>
      </c>
      <c r="I9" s="7">
        <v>111</v>
      </c>
      <c r="J9" s="7">
        <v>106</v>
      </c>
      <c r="K9" s="7">
        <v>375</v>
      </c>
      <c r="L9" s="7">
        <v>582</v>
      </c>
      <c r="M9" s="7">
        <v>618</v>
      </c>
      <c r="N9" s="7">
        <v>756</v>
      </c>
      <c r="O9" s="7">
        <v>1175</v>
      </c>
      <c r="P9" s="7">
        <v>1269</v>
      </c>
      <c r="Q9" s="7">
        <v>1581</v>
      </c>
      <c r="R9" s="7">
        <v>2317</v>
      </c>
      <c r="S9" s="7">
        <v>2588</v>
      </c>
    </row>
    <row r="10" spans="1:19" ht="15" customHeight="1" thickBot="1" x14ac:dyDescent="0.3">
      <c r="A10" s="24" t="s">
        <v>10</v>
      </c>
      <c r="B10" s="7">
        <v>0</v>
      </c>
      <c r="C10" s="7">
        <v>0</v>
      </c>
      <c r="D10" s="7">
        <v>0</v>
      </c>
      <c r="E10" s="7">
        <v>7</v>
      </c>
      <c r="F10" s="7">
        <v>4</v>
      </c>
      <c r="G10" s="7">
        <v>5</v>
      </c>
      <c r="H10" s="7">
        <v>59</v>
      </c>
      <c r="I10" s="7">
        <v>83</v>
      </c>
      <c r="J10" s="7">
        <v>86</v>
      </c>
      <c r="K10" s="7">
        <v>300</v>
      </c>
      <c r="L10" s="7">
        <v>368</v>
      </c>
      <c r="M10" s="7">
        <v>367</v>
      </c>
      <c r="N10" s="7">
        <v>589</v>
      </c>
      <c r="O10" s="7">
        <v>724</v>
      </c>
      <c r="P10" s="7">
        <v>684</v>
      </c>
      <c r="Q10" s="7">
        <v>1148</v>
      </c>
      <c r="R10" s="7">
        <v>1481</v>
      </c>
      <c r="S10" s="7">
        <v>1377</v>
      </c>
    </row>
    <row r="11" spans="1:19" ht="15" customHeight="1" thickBot="1" x14ac:dyDescent="0.3">
      <c r="A11" s="24" t="s">
        <v>11</v>
      </c>
      <c r="B11" s="7">
        <v>2</v>
      </c>
      <c r="C11" s="7">
        <v>1</v>
      </c>
      <c r="D11" s="7">
        <v>0</v>
      </c>
      <c r="E11" s="7">
        <v>6</v>
      </c>
      <c r="F11" s="7">
        <v>1</v>
      </c>
      <c r="G11" s="7">
        <v>4</v>
      </c>
      <c r="H11" s="7">
        <v>44</v>
      </c>
      <c r="I11" s="7">
        <v>42</v>
      </c>
      <c r="J11" s="7">
        <v>30</v>
      </c>
      <c r="K11" s="7">
        <v>215</v>
      </c>
      <c r="L11" s="7">
        <v>214</v>
      </c>
      <c r="M11" s="7">
        <v>163</v>
      </c>
      <c r="N11" s="7">
        <v>428</v>
      </c>
      <c r="O11" s="7">
        <v>407</v>
      </c>
      <c r="P11" s="7">
        <v>316</v>
      </c>
      <c r="Q11" s="7">
        <v>849</v>
      </c>
      <c r="R11" s="7">
        <v>802</v>
      </c>
      <c r="S11" s="7">
        <v>616</v>
      </c>
    </row>
    <row r="12" spans="1:19" ht="15" customHeight="1" thickBot="1" x14ac:dyDescent="0.3">
      <c r="A12" s="24" t="s">
        <v>12</v>
      </c>
      <c r="B12" s="7">
        <v>0</v>
      </c>
      <c r="C12" s="7">
        <v>0</v>
      </c>
      <c r="D12" s="7">
        <v>0</v>
      </c>
      <c r="E12" s="7">
        <v>2</v>
      </c>
      <c r="F12" s="7">
        <v>3</v>
      </c>
      <c r="G12" s="7">
        <v>1</v>
      </c>
      <c r="H12" s="7">
        <v>36</v>
      </c>
      <c r="I12" s="7">
        <v>24</v>
      </c>
      <c r="J12" s="7">
        <v>14</v>
      </c>
      <c r="K12" s="7">
        <v>167</v>
      </c>
      <c r="L12" s="7">
        <v>116</v>
      </c>
      <c r="M12" s="7">
        <v>58</v>
      </c>
      <c r="N12" s="7">
        <v>341</v>
      </c>
      <c r="O12" s="7">
        <v>243</v>
      </c>
      <c r="P12" s="7">
        <v>119</v>
      </c>
      <c r="Q12" s="7">
        <v>676</v>
      </c>
      <c r="R12" s="7">
        <v>456</v>
      </c>
      <c r="S12" s="7">
        <v>251</v>
      </c>
    </row>
    <row r="13" spans="1:19" ht="15" customHeight="1" thickBot="1" x14ac:dyDescent="0.3">
      <c r="A13" s="24" t="s">
        <v>13</v>
      </c>
      <c r="B13" s="7">
        <v>0</v>
      </c>
      <c r="C13" s="7">
        <v>0</v>
      </c>
      <c r="D13" s="7">
        <v>0</v>
      </c>
      <c r="E13" s="7">
        <v>1</v>
      </c>
      <c r="F13" s="7">
        <v>1</v>
      </c>
      <c r="G13" s="7">
        <v>0</v>
      </c>
      <c r="H13" s="7">
        <v>20</v>
      </c>
      <c r="I13" s="7">
        <v>10</v>
      </c>
      <c r="J13" s="7">
        <v>3</v>
      </c>
      <c r="K13" s="7">
        <v>124</v>
      </c>
      <c r="L13" s="7">
        <v>57</v>
      </c>
      <c r="M13" s="7">
        <v>21</v>
      </c>
      <c r="N13" s="7">
        <v>260</v>
      </c>
      <c r="O13" s="7">
        <v>118</v>
      </c>
      <c r="P13" s="7">
        <v>47</v>
      </c>
      <c r="Q13" s="7">
        <v>537</v>
      </c>
      <c r="R13" s="7">
        <v>229</v>
      </c>
      <c r="S13" s="7">
        <v>95</v>
      </c>
    </row>
    <row r="14" spans="1:19" ht="15" customHeight="1" thickBot="1" x14ac:dyDescent="0.3">
      <c r="A14" s="24" t="s">
        <v>14</v>
      </c>
      <c r="B14" s="7">
        <v>1</v>
      </c>
      <c r="C14" s="7">
        <v>0</v>
      </c>
      <c r="D14" s="7">
        <v>1</v>
      </c>
      <c r="E14" s="7">
        <v>2</v>
      </c>
      <c r="F14" s="7">
        <v>0</v>
      </c>
      <c r="G14" s="7">
        <v>1</v>
      </c>
      <c r="H14" s="7">
        <v>22</v>
      </c>
      <c r="I14" s="7">
        <v>4</v>
      </c>
      <c r="J14" s="7">
        <v>1</v>
      </c>
      <c r="K14" s="7">
        <v>100</v>
      </c>
      <c r="L14" s="7">
        <v>30</v>
      </c>
      <c r="M14" s="7">
        <v>6</v>
      </c>
      <c r="N14" s="7">
        <v>188</v>
      </c>
      <c r="O14" s="7">
        <v>64</v>
      </c>
      <c r="P14" s="7">
        <v>16</v>
      </c>
      <c r="Q14" s="7">
        <v>369</v>
      </c>
      <c r="R14" s="7">
        <v>124</v>
      </c>
      <c r="S14" s="7">
        <v>37</v>
      </c>
    </row>
    <row r="15" spans="1:19" ht="15" customHeight="1" thickBot="1" x14ac:dyDescent="0.3">
      <c r="A15" s="24" t="s">
        <v>15</v>
      </c>
      <c r="B15" s="7">
        <v>0</v>
      </c>
      <c r="C15" s="7">
        <v>0</v>
      </c>
      <c r="D15" s="7">
        <v>0</v>
      </c>
      <c r="E15" s="7">
        <v>4</v>
      </c>
      <c r="F15" s="7">
        <v>1</v>
      </c>
      <c r="G15" s="7">
        <v>0</v>
      </c>
      <c r="H15" s="7">
        <v>22</v>
      </c>
      <c r="I15" s="7">
        <v>2</v>
      </c>
      <c r="J15" s="7">
        <v>1</v>
      </c>
      <c r="K15" s="7">
        <v>78</v>
      </c>
      <c r="L15" s="7">
        <v>12</v>
      </c>
      <c r="M15" s="7">
        <v>4</v>
      </c>
      <c r="N15" s="7">
        <v>144</v>
      </c>
      <c r="O15" s="7">
        <v>19</v>
      </c>
      <c r="P15" s="7">
        <v>9</v>
      </c>
      <c r="Q15" s="7">
        <v>288</v>
      </c>
      <c r="R15" s="7">
        <v>37</v>
      </c>
      <c r="S15" s="7">
        <v>13</v>
      </c>
    </row>
    <row r="16" spans="1:19" ht="15" customHeight="1" thickBot="1" x14ac:dyDescent="0.3">
      <c r="A16" s="24" t="s">
        <v>16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6</v>
      </c>
      <c r="I16" s="7">
        <v>0</v>
      </c>
      <c r="J16" s="7">
        <v>2</v>
      </c>
      <c r="K16" s="7">
        <v>49</v>
      </c>
      <c r="L16" s="7">
        <v>4</v>
      </c>
      <c r="M16" s="7">
        <v>2</v>
      </c>
      <c r="N16" s="7">
        <v>96</v>
      </c>
      <c r="O16" s="7">
        <v>7</v>
      </c>
      <c r="P16" s="7">
        <v>2</v>
      </c>
      <c r="Q16" s="7">
        <v>201</v>
      </c>
      <c r="R16" s="7">
        <v>12</v>
      </c>
      <c r="S16" s="7">
        <v>5</v>
      </c>
    </row>
    <row r="17" spans="1:19" ht="15" customHeight="1" thickBot="1" x14ac:dyDescent="0.3">
      <c r="A17" s="24" t="s">
        <v>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4</v>
      </c>
      <c r="I17" s="7">
        <v>1</v>
      </c>
      <c r="J17" s="7">
        <v>0</v>
      </c>
      <c r="K17" s="7">
        <v>28</v>
      </c>
      <c r="L17" s="7">
        <v>2</v>
      </c>
      <c r="M17" s="7">
        <v>0</v>
      </c>
      <c r="N17" s="7">
        <v>62</v>
      </c>
      <c r="O17" s="7">
        <v>5</v>
      </c>
      <c r="P17" s="7">
        <v>0</v>
      </c>
      <c r="Q17" s="7">
        <v>140</v>
      </c>
      <c r="R17" s="7">
        <v>10</v>
      </c>
      <c r="S17" s="7">
        <v>0</v>
      </c>
    </row>
    <row r="18" spans="1:19" ht="15" customHeight="1" thickBot="1" x14ac:dyDescent="0.3">
      <c r="A18" s="24" t="s">
        <v>18</v>
      </c>
      <c r="B18" s="7">
        <v>0</v>
      </c>
      <c r="C18" s="7">
        <v>0</v>
      </c>
      <c r="D18" s="7">
        <v>0</v>
      </c>
      <c r="E18" s="7">
        <v>1</v>
      </c>
      <c r="F18" s="7">
        <v>0</v>
      </c>
      <c r="G18" s="7">
        <v>0</v>
      </c>
      <c r="H18" s="7">
        <v>3</v>
      </c>
      <c r="I18" s="7">
        <v>1</v>
      </c>
      <c r="J18" s="7">
        <v>0</v>
      </c>
      <c r="K18" s="7">
        <v>35</v>
      </c>
      <c r="L18" s="7">
        <v>2</v>
      </c>
      <c r="M18" s="7">
        <v>0</v>
      </c>
      <c r="N18" s="7">
        <v>56</v>
      </c>
      <c r="O18" s="7">
        <v>2</v>
      </c>
      <c r="P18" s="7">
        <v>0</v>
      </c>
      <c r="Q18" s="7">
        <v>102</v>
      </c>
      <c r="R18" s="7">
        <v>6</v>
      </c>
      <c r="S18" s="7">
        <v>0</v>
      </c>
    </row>
    <row r="19" spans="1:19" ht="15" customHeight="1" thickBot="1" x14ac:dyDescent="0.3">
      <c r="A19" s="24" t="s">
        <v>19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3</v>
      </c>
      <c r="I19" s="7">
        <v>1</v>
      </c>
      <c r="J19" s="7">
        <v>0</v>
      </c>
      <c r="K19" s="7">
        <v>13</v>
      </c>
      <c r="L19" s="7">
        <v>1</v>
      </c>
      <c r="M19" s="7">
        <v>0</v>
      </c>
      <c r="N19" s="7">
        <v>32</v>
      </c>
      <c r="O19" s="7">
        <v>1</v>
      </c>
      <c r="P19" s="7">
        <v>0</v>
      </c>
      <c r="Q19" s="7">
        <v>70</v>
      </c>
      <c r="R19" s="7">
        <v>2</v>
      </c>
      <c r="S19" s="7">
        <v>0</v>
      </c>
    </row>
    <row r="20" spans="1:19" ht="15" customHeight="1" thickBot="1" x14ac:dyDescent="0.3">
      <c r="A20" s="24" t="s">
        <v>20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4</v>
      </c>
      <c r="I20" s="7">
        <v>0</v>
      </c>
      <c r="J20" s="7">
        <v>0</v>
      </c>
      <c r="K20" s="7">
        <v>16</v>
      </c>
      <c r="L20" s="7">
        <v>0</v>
      </c>
      <c r="M20" s="7">
        <v>0</v>
      </c>
      <c r="N20" s="7">
        <v>24</v>
      </c>
      <c r="O20" s="7">
        <v>0</v>
      </c>
      <c r="P20" s="7">
        <v>0</v>
      </c>
      <c r="Q20" s="7">
        <v>43</v>
      </c>
      <c r="R20" s="7">
        <v>0</v>
      </c>
      <c r="S20" s="7">
        <v>0</v>
      </c>
    </row>
    <row r="21" spans="1:19" ht="15" customHeight="1" thickBot="1" x14ac:dyDescent="0.3">
      <c r="A21" s="24" t="s">
        <v>21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3</v>
      </c>
      <c r="I21" s="7">
        <v>0</v>
      </c>
      <c r="J21" s="7">
        <v>0</v>
      </c>
      <c r="K21" s="7">
        <v>10</v>
      </c>
      <c r="L21" s="7">
        <v>0</v>
      </c>
      <c r="M21" s="7">
        <v>0</v>
      </c>
      <c r="N21" s="7">
        <v>20</v>
      </c>
      <c r="O21" s="7">
        <v>0</v>
      </c>
      <c r="P21" s="7">
        <v>0</v>
      </c>
      <c r="Q21" s="7">
        <v>33</v>
      </c>
      <c r="R21" s="7">
        <v>0</v>
      </c>
      <c r="S21" s="7">
        <v>0</v>
      </c>
    </row>
    <row r="22" spans="1:19" ht="15" customHeight="1" thickBot="1" x14ac:dyDescent="0.3">
      <c r="A22" s="3" t="s">
        <v>22</v>
      </c>
      <c r="B22" s="17">
        <v>0</v>
      </c>
      <c r="C22" s="7">
        <v>0</v>
      </c>
      <c r="D22" s="7">
        <v>0</v>
      </c>
      <c r="E22" s="17">
        <v>1</v>
      </c>
      <c r="F22" s="7">
        <v>0</v>
      </c>
      <c r="G22" s="7">
        <v>0</v>
      </c>
      <c r="H22" s="17">
        <v>8</v>
      </c>
      <c r="I22" s="7">
        <v>0</v>
      </c>
      <c r="J22" s="7">
        <v>0</v>
      </c>
      <c r="K22" s="17">
        <v>24</v>
      </c>
      <c r="L22" s="7">
        <v>0</v>
      </c>
      <c r="M22" s="7">
        <v>0</v>
      </c>
      <c r="N22" s="17">
        <v>38</v>
      </c>
      <c r="O22" s="7">
        <v>0</v>
      </c>
      <c r="P22" s="7">
        <v>0</v>
      </c>
      <c r="Q22" s="17">
        <v>97</v>
      </c>
      <c r="R22" s="7">
        <v>0</v>
      </c>
      <c r="S22" s="7">
        <v>0</v>
      </c>
    </row>
    <row r="23" spans="1:19" ht="15" customHeight="1" x14ac:dyDescent="0.25">
      <c r="B23">
        <f>SUM(B3:B22)</f>
        <v>10</v>
      </c>
      <c r="C23">
        <f t="shared" ref="C23:S23" si="0">SUM(C3:C22)</f>
        <v>10</v>
      </c>
      <c r="D23">
        <f t="shared" si="0"/>
        <v>10</v>
      </c>
      <c r="E23">
        <f t="shared" si="0"/>
        <v>100</v>
      </c>
      <c r="F23">
        <f t="shared" si="0"/>
        <v>100</v>
      </c>
      <c r="G23">
        <f t="shared" si="0"/>
        <v>100</v>
      </c>
      <c r="H23">
        <f t="shared" si="0"/>
        <v>1000</v>
      </c>
      <c r="I23">
        <f t="shared" si="0"/>
        <v>1000</v>
      </c>
      <c r="J23">
        <f t="shared" si="0"/>
        <v>1000</v>
      </c>
      <c r="K23">
        <f t="shared" si="0"/>
        <v>5000</v>
      </c>
      <c r="L23">
        <f t="shared" si="0"/>
        <v>5000</v>
      </c>
      <c r="M23">
        <f t="shared" si="0"/>
        <v>5000</v>
      </c>
      <c r="N23">
        <f t="shared" si="0"/>
        <v>10000</v>
      </c>
      <c r="O23">
        <f t="shared" si="0"/>
        <v>10000</v>
      </c>
      <c r="P23">
        <f t="shared" si="0"/>
        <v>10000</v>
      </c>
      <c r="Q23">
        <f t="shared" si="0"/>
        <v>20000</v>
      </c>
      <c r="R23">
        <f t="shared" si="0"/>
        <v>20000</v>
      </c>
      <c r="S23">
        <f t="shared" si="0"/>
        <v>20000</v>
      </c>
    </row>
  </sheetData>
  <mergeCells count="6"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отчет</vt:lpstr>
      <vt:lpstr>k2</vt:lpstr>
      <vt:lpstr>k6</vt:lpstr>
      <vt:lpstr>k9</vt:lpstr>
      <vt:lpstr>115</vt:lpstr>
      <vt:lpstr>920</vt:lpstr>
    </vt:vector>
  </TitlesOfParts>
  <Company>Журавлев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2014-04-21T05:43:57Z</dcterms:created>
  <dcterms:modified xsi:type="dcterms:W3CDTF">2014-04-22T15:39:00Z</dcterms:modified>
</cp:coreProperties>
</file>